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 activeTab="4"/>
  </bookViews>
  <sheets>
    <sheet name="Hoja1" sheetId="1" r:id="rId1"/>
    <sheet name="Hoja2" sheetId="2" r:id="rId2"/>
    <sheet name="Hoja3" sheetId="3" r:id="rId3"/>
    <sheet name="Hoja4" sheetId="4" r:id="rId4"/>
    <sheet name="Hoja5" sheetId="5" r:id="rId5"/>
  </sheets>
  <calcPr calcId="124519"/>
</workbook>
</file>

<file path=xl/calcChain.xml><?xml version="1.0" encoding="utf-8"?>
<calcChain xmlns="http://schemas.openxmlformats.org/spreadsheetml/2006/main">
  <c r="M6" i="5"/>
  <c r="M5"/>
  <c r="M4"/>
  <c r="M3"/>
  <c r="J6"/>
  <c r="J5"/>
  <c r="J4"/>
  <c r="J3"/>
  <c r="G6"/>
  <c r="G5"/>
  <c r="G4"/>
  <c r="G3"/>
  <c r="D6"/>
  <c r="D5"/>
  <c r="D4"/>
  <c r="D3"/>
  <c r="D16"/>
  <c r="D17"/>
  <c r="D18"/>
  <c r="D19"/>
  <c r="J19"/>
  <c r="J18"/>
  <c r="J17"/>
  <c r="J16"/>
  <c r="G19"/>
  <c r="G18"/>
  <c r="G17"/>
  <c r="G16"/>
  <c r="H39" i="4"/>
  <c r="H40"/>
  <c r="H41"/>
  <c r="H38"/>
  <c r="H35"/>
  <c r="H34"/>
  <c r="H33"/>
  <c r="H32"/>
  <c r="H27"/>
  <c r="H28"/>
  <c r="H29"/>
  <c r="H26"/>
  <c r="H19"/>
  <c r="H20"/>
  <c r="H21"/>
  <c r="H18"/>
  <c r="D33"/>
  <c r="D34"/>
  <c r="D35"/>
  <c r="D32"/>
  <c r="D25"/>
  <c r="D26"/>
  <c r="D27"/>
  <c r="D24"/>
  <c r="D19"/>
  <c r="D20"/>
  <c r="D21"/>
  <c r="D18"/>
  <c r="G3" i="3"/>
  <c r="M16" i="1"/>
  <c r="N16"/>
  <c r="O16"/>
  <c r="L16"/>
  <c r="M13"/>
  <c r="N13"/>
  <c r="O13"/>
  <c r="L13"/>
  <c r="M10"/>
  <c r="N10"/>
  <c r="O10"/>
  <c r="L10"/>
  <c r="E20"/>
  <c r="F20"/>
  <c r="G20"/>
  <c r="D20"/>
  <c r="E15"/>
  <c r="F15"/>
  <c r="G15"/>
  <c r="D15"/>
  <c r="E10"/>
  <c r="F10"/>
  <c r="G10"/>
  <c r="D10"/>
  <c r="F4" i="2"/>
  <c r="G4"/>
  <c r="H4"/>
  <c r="I4"/>
  <c r="F5"/>
  <c r="G5"/>
  <c r="H5"/>
  <c r="I5"/>
  <c r="F6"/>
  <c r="G6"/>
  <c r="H6"/>
  <c r="I6"/>
  <c r="F7"/>
  <c r="G7"/>
  <c r="H7"/>
  <c r="I7"/>
  <c r="F8"/>
  <c r="G8"/>
  <c r="H8"/>
  <c r="I8"/>
  <c r="F9"/>
  <c r="G9"/>
  <c r="H9"/>
  <c r="I9"/>
  <c r="F10"/>
  <c r="G10"/>
  <c r="H10"/>
  <c r="I10"/>
  <c r="F11"/>
  <c r="G11"/>
  <c r="H11"/>
  <c r="I11"/>
  <c r="F12"/>
  <c r="G12"/>
  <c r="H12"/>
  <c r="I12"/>
  <c r="F13"/>
  <c r="G13"/>
  <c r="H13"/>
  <c r="I13"/>
  <c r="F14"/>
  <c r="G14"/>
  <c r="H14"/>
  <c r="I14"/>
  <c r="F15"/>
  <c r="G15"/>
  <c r="H15"/>
  <c r="I15"/>
  <c r="F16"/>
  <c r="G16"/>
  <c r="H16"/>
  <c r="I16"/>
  <c r="F17"/>
  <c r="G17"/>
  <c r="H17"/>
  <c r="I17"/>
  <c r="F18"/>
  <c r="G18"/>
  <c r="H18"/>
  <c r="I18"/>
  <c r="F19"/>
  <c r="G19"/>
  <c r="H19"/>
  <c r="I19"/>
  <c r="F20"/>
  <c r="G20"/>
  <c r="H20"/>
  <c r="I20"/>
  <c r="F21"/>
  <c r="G21"/>
  <c r="H21"/>
  <c r="I21"/>
  <c r="F22"/>
  <c r="G22"/>
  <c r="H22"/>
  <c r="I22"/>
  <c r="F23"/>
  <c r="G23"/>
  <c r="H23"/>
  <c r="I23"/>
  <c r="F24"/>
  <c r="G24"/>
  <c r="H24"/>
  <c r="I24"/>
  <c r="F25"/>
  <c r="G25"/>
  <c r="H25"/>
  <c r="I25"/>
  <c r="F26"/>
  <c r="G26"/>
  <c r="H26"/>
  <c r="I26"/>
  <c r="F27"/>
  <c r="G27"/>
  <c r="H27"/>
  <c r="I27"/>
  <c r="F28"/>
  <c r="G28"/>
  <c r="H28"/>
  <c r="I28"/>
  <c r="F29"/>
  <c r="G29"/>
  <c r="H29"/>
  <c r="I29"/>
  <c r="F30"/>
  <c r="G30"/>
  <c r="H30"/>
  <c r="I30"/>
  <c r="F31"/>
  <c r="G31"/>
  <c r="H31"/>
  <c r="I31"/>
  <c r="F32"/>
  <c r="G32"/>
  <c r="H32"/>
  <c r="I32"/>
  <c r="I3"/>
  <c r="H3"/>
  <c r="G3"/>
  <c r="F3"/>
</calcChain>
</file>

<file path=xl/sharedStrings.xml><?xml version="1.0" encoding="utf-8"?>
<sst xmlns="http://schemas.openxmlformats.org/spreadsheetml/2006/main" count="188" uniqueCount="74">
  <si>
    <t>Variable Independiente</t>
  </si>
  <si>
    <t>Autopercepción</t>
  </si>
  <si>
    <t>Categoria</t>
  </si>
  <si>
    <t>Competente</t>
  </si>
  <si>
    <t>Capaz</t>
  </si>
  <si>
    <t>Habililidad</t>
  </si>
  <si>
    <t>Autodeterminantes</t>
  </si>
  <si>
    <t>Autónomo</t>
  </si>
  <si>
    <t>Toma decisiones</t>
  </si>
  <si>
    <t>Curiosas</t>
  </si>
  <si>
    <t>Interes</t>
  </si>
  <si>
    <t>conocen</t>
  </si>
  <si>
    <t>Reenganchan</t>
  </si>
  <si>
    <t>Reiteración de la experiencia</t>
  </si>
  <si>
    <t>Variable Dependiente</t>
  </si>
  <si>
    <t>Complejas</t>
  </si>
  <si>
    <t>Desafío</t>
  </si>
  <si>
    <t>Que genera reto</t>
  </si>
  <si>
    <t>Novedosas</t>
  </si>
  <si>
    <t>Innovador</t>
  </si>
  <si>
    <t>Nuevo</t>
  </si>
  <si>
    <t>Impredecibles</t>
  </si>
  <si>
    <t>Inesperado</t>
  </si>
  <si>
    <t>No se prevé</t>
  </si>
  <si>
    <t>Motivacíon Intrínseca</t>
  </si>
  <si>
    <t>Categpria</t>
  </si>
  <si>
    <t>Indicador</t>
  </si>
  <si>
    <t>Variable Independiente (VI)</t>
  </si>
  <si>
    <t>Muy de acuerdo</t>
  </si>
  <si>
    <t>De acuerdo</t>
  </si>
  <si>
    <t>En desacuerdo</t>
  </si>
  <si>
    <t>Muy en desacuerdo</t>
  </si>
  <si>
    <t>Preguntas</t>
  </si>
  <si>
    <t>7, 8,16, 17 y 26</t>
  </si>
  <si>
    <t>11, 14, 22 y 29</t>
  </si>
  <si>
    <t>15 y 23</t>
  </si>
  <si>
    <t>1, 10 y 12</t>
  </si>
  <si>
    <t>2, 4, 6, 14, 19 y 28</t>
  </si>
  <si>
    <t>9, 20 ,25, 18 y 30</t>
  </si>
  <si>
    <t>Motivación Intrínseca</t>
  </si>
  <si>
    <t xml:space="preserve">Preguntas </t>
  </si>
  <si>
    <t>5, 27, 13 y 21</t>
  </si>
  <si>
    <t>Pregunta</t>
  </si>
  <si>
    <t>Sujetos</t>
  </si>
  <si>
    <t>Sujeto 1</t>
  </si>
  <si>
    <t>Muy en Desacuerdo</t>
  </si>
  <si>
    <t>Sujeto 2</t>
  </si>
  <si>
    <t>Sujeto 3</t>
  </si>
  <si>
    <t>Sujeto 4</t>
  </si>
  <si>
    <t>Sujeto 5</t>
  </si>
  <si>
    <t>Sujeto 6</t>
  </si>
  <si>
    <t>Sujeto 7</t>
  </si>
  <si>
    <t>Sujeto 8</t>
  </si>
  <si>
    <t>Sujeto 9</t>
  </si>
  <si>
    <t>Sujeto 10</t>
  </si>
  <si>
    <t>Sujeto 11</t>
  </si>
  <si>
    <t>Sujeto 12</t>
  </si>
  <si>
    <t>Sujeto 13</t>
  </si>
  <si>
    <t>Sujeto 14</t>
  </si>
  <si>
    <t>Sujeto 15</t>
  </si>
  <si>
    <t>Variable Independiente (VI) Autopercepción</t>
  </si>
  <si>
    <t>Variable Dependiente    Motivación Intrínseca</t>
  </si>
  <si>
    <t>Muy de Acuerdo</t>
  </si>
  <si>
    <t xml:space="preserve">de acuerdo </t>
  </si>
  <si>
    <t>en desacuerdo</t>
  </si>
  <si>
    <t>muy en desacuerdo</t>
  </si>
  <si>
    <t>Porcentaje</t>
  </si>
  <si>
    <t>Respuestas por sujetos</t>
  </si>
  <si>
    <t>Organización de preguntas</t>
  </si>
  <si>
    <t>Categorias</t>
  </si>
  <si>
    <t>Total de respuestas por sujeto</t>
  </si>
  <si>
    <t>2, 4, 6, 19 , 24y 28</t>
  </si>
  <si>
    <t>Competentes</t>
  </si>
  <si>
    <t>Respuestas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</si>
</sst>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Alignment="1">
      <alignment wrapText="1"/>
    </xf>
    <xf numFmtId="0" fontId="0" fillId="0" borderId="0" xfId="0" applyBorder="1"/>
    <xf numFmtId="0" fontId="0" fillId="0" borderId="1" xfId="0" applyBorder="1"/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 wrapText="1"/>
    </xf>
    <xf numFmtId="2" fontId="0" fillId="0" borderId="0" xfId="0" applyNumberFormat="1"/>
    <xf numFmtId="0" fontId="0" fillId="0" borderId="0" xfId="0" applyAlignment="1">
      <alignment horizontal="center"/>
    </xf>
    <xf numFmtId="0" fontId="0" fillId="3" borderId="0" xfId="0" applyFill="1"/>
    <xf numFmtId="0" fontId="0" fillId="4" borderId="1" xfId="0" applyFill="1" applyBorder="1"/>
    <xf numFmtId="0" fontId="0" fillId="2" borderId="1" xfId="0" applyFill="1" applyBorder="1"/>
    <xf numFmtId="0" fontId="0" fillId="4" borderId="2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0" fillId="5" borderId="0" xfId="0" applyFill="1"/>
    <xf numFmtId="0" fontId="0" fillId="6" borderId="0" xfId="0" applyFill="1"/>
    <xf numFmtId="0" fontId="0" fillId="7" borderId="0" xfId="0" applyFill="1"/>
    <xf numFmtId="0" fontId="0" fillId="8" borderId="0" xfId="0" applyFill="1"/>
    <xf numFmtId="0" fontId="0" fillId="5" borderId="1" xfId="0" applyFill="1" applyBorder="1"/>
    <xf numFmtId="0" fontId="0" fillId="6" borderId="1" xfId="0" applyFill="1" applyBorder="1"/>
    <xf numFmtId="0" fontId="0" fillId="3" borderId="1" xfId="0" applyFill="1" applyBorder="1"/>
    <xf numFmtId="0" fontId="0" fillId="8" borderId="1" xfId="0" applyFill="1" applyBorder="1"/>
    <xf numFmtId="0" fontId="0" fillId="7" borderId="1" xfId="0" applyFill="1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5" xfId="0" applyBorder="1"/>
    <xf numFmtId="0" fontId="0" fillId="0" borderId="6" xfId="0" applyBorder="1" applyAlignment="1">
      <alignment horizontal="center" vertical="center" wrapText="1"/>
    </xf>
    <xf numFmtId="0" fontId="0" fillId="0" borderId="6" xfId="0" applyBorder="1"/>
    <xf numFmtId="0" fontId="0" fillId="0" borderId="3" xfId="0" applyBorder="1"/>
    <xf numFmtId="0" fontId="0" fillId="0" borderId="2" xfId="0" applyBorder="1"/>
    <xf numFmtId="0" fontId="0" fillId="0" borderId="4" xfId="0" applyBorder="1"/>
    <xf numFmtId="0" fontId="0" fillId="0" borderId="2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" xfId="0" applyFill="1" applyBorder="1"/>
    <xf numFmtId="0" fontId="0" fillId="9" borderId="0" xfId="0" applyFill="1"/>
    <xf numFmtId="0" fontId="0" fillId="10" borderId="0" xfId="0" applyFill="1"/>
    <xf numFmtId="0" fontId="0" fillId="9" borderId="1" xfId="0" applyFill="1" applyBorder="1"/>
    <xf numFmtId="0" fontId="1" fillId="0" borderId="0" xfId="0" applyFont="1"/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" xfId="0" applyFont="1" applyBorder="1"/>
    <xf numFmtId="2" fontId="1" fillId="0" borderId="2" xfId="0" applyNumberFormat="1" applyFont="1" applyBorder="1"/>
    <xf numFmtId="0" fontId="1" fillId="0" borderId="8" xfId="0" applyFont="1" applyBorder="1"/>
    <xf numFmtId="0" fontId="1" fillId="0" borderId="4" xfId="0" applyFont="1" applyBorder="1"/>
    <xf numFmtId="2" fontId="1" fillId="0" borderId="1" xfId="0" applyNumberFormat="1" applyFont="1" applyBorder="1"/>
    <xf numFmtId="0" fontId="1" fillId="0" borderId="1" xfId="0" applyFont="1" applyBorder="1" applyAlignment="1">
      <alignment horizontal="center"/>
    </xf>
    <xf numFmtId="2" fontId="1" fillId="0" borderId="8" xfId="0" applyNumberFormat="1" applyFon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CL"/>
  <c:chart>
    <c:plotArea>
      <c:layout/>
      <c:barChart>
        <c:barDir val="col"/>
        <c:grouping val="clustered"/>
        <c:ser>
          <c:idx val="0"/>
          <c:order val="0"/>
          <c:val>
            <c:numRef>
              <c:f>Hoja2!$A$2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axId val="8087040"/>
        <c:axId val="53919744"/>
      </c:barChart>
      <c:catAx>
        <c:axId val="8087040"/>
        <c:scaling>
          <c:orientation val="minMax"/>
        </c:scaling>
        <c:axPos val="b"/>
        <c:tickLblPos val="nextTo"/>
        <c:crossAx val="53919744"/>
        <c:crosses val="autoZero"/>
        <c:auto val="1"/>
        <c:lblAlgn val="ctr"/>
        <c:lblOffset val="100"/>
      </c:catAx>
      <c:valAx>
        <c:axId val="53919744"/>
        <c:scaling>
          <c:orientation val="minMax"/>
        </c:scaling>
        <c:axPos val="l"/>
        <c:majorGridlines/>
        <c:numFmt formatCode="General" sourceLinked="1"/>
        <c:tickLblPos val="nextTo"/>
        <c:crossAx val="8087040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CL"/>
  <c:chart>
    <c:plotArea>
      <c:layout/>
      <c:barChart>
        <c:barDir val="col"/>
        <c:grouping val="clustered"/>
        <c:ser>
          <c:idx val="0"/>
          <c:order val="0"/>
          <c:tx>
            <c:strRef>
              <c:f>Hoja3!$A$8:$B$8</c:f>
              <c:strCache>
                <c:ptCount val="1"/>
                <c:pt idx="0">
                  <c:v>Variable Dependiente    Motivación Intrínseca Complejas</c:v>
                </c:pt>
              </c:strCache>
            </c:strRef>
          </c:tx>
          <c:val>
            <c:numRef>
              <c:f>Hoja3!$C$8:$F$8</c:f>
              <c:numCache>
                <c:formatCode>General</c:formatCode>
                <c:ptCount val="4"/>
                <c:pt idx="0">
                  <c:v>30</c:v>
                </c:pt>
                <c:pt idx="1">
                  <c:v>14</c:v>
                </c:pt>
                <c:pt idx="2">
                  <c:v>1</c:v>
                </c:pt>
                <c:pt idx="3">
                  <c:v>0</c:v>
                </c:pt>
              </c:numCache>
            </c:numRef>
          </c:val>
        </c:ser>
        <c:ser>
          <c:idx val="1"/>
          <c:order val="1"/>
          <c:tx>
            <c:strRef>
              <c:f>Hoja3!$A$9:$B$9</c:f>
              <c:strCache>
                <c:ptCount val="1"/>
                <c:pt idx="0">
                  <c:v>Variable Dependiente    Motivación Intrínseca Novedosas</c:v>
                </c:pt>
              </c:strCache>
            </c:strRef>
          </c:tx>
          <c:val>
            <c:numRef>
              <c:f>Hoja3!$C$9:$F$9</c:f>
              <c:numCache>
                <c:formatCode>General</c:formatCode>
                <c:ptCount val="4"/>
                <c:pt idx="0">
                  <c:v>46</c:v>
                </c:pt>
                <c:pt idx="1">
                  <c:v>29</c:v>
                </c:pt>
                <c:pt idx="2">
                  <c:v>12</c:v>
                </c:pt>
                <c:pt idx="3">
                  <c:v>3</c:v>
                </c:pt>
              </c:numCache>
            </c:numRef>
          </c:val>
        </c:ser>
        <c:ser>
          <c:idx val="2"/>
          <c:order val="2"/>
          <c:tx>
            <c:strRef>
              <c:f>Hoja3!$A$10:$B$10</c:f>
              <c:strCache>
                <c:ptCount val="1"/>
                <c:pt idx="0">
                  <c:v>Variable Dependiente    Motivación Intrínseca Impredecibles</c:v>
                </c:pt>
              </c:strCache>
            </c:strRef>
          </c:tx>
          <c:val>
            <c:numRef>
              <c:f>Hoja3!$C$10:$F$10</c:f>
              <c:numCache>
                <c:formatCode>General</c:formatCode>
                <c:ptCount val="4"/>
                <c:pt idx="0">
                  <c:v>40</c:v>
                </c:pt>
                <c:pt idx="1">
                  <c:v>27</c:v>
                </c:pt>
                <c:pt idx="2">
                  <c:v>5</c:v>
                </c:pt>
                <c:pt idx="3">
                  <c:v>3</c:v>
                </c:pt>
              </c:numCache>
            </c:numRef>
          </c:val>
        </c:ser>
        <c:axId val="110688896"/>
        <c:axId val="110990464"/>
      </c:barChart>
      <c:catAx>
        <c:axId val="110688896"/>
        <c:scaling>
          <c:orientation val="minMax"/>
        </c:scaling>
        <c:axPos val="b"/>
        <c:tickLblPos val="nextTo"/>
        <c:crossAx val="110990464"/>
        <c:crosses val="autoZero"/>
        <c:auto val="1"/>
        <c:lblAlgn val="ctr"/>
        <c:lblOffset val="100"/>
      </c:catAx>
      <c:valAx>
        <c:axId val="110990464"/>
        <c:scaling>
          <c:orientation val="minMax"/>
        </c:scaling>
        <c:axPos val="l"/>
        <c:majorGridlines/>
        <c:numFmt formatCode="General" sourceLinked="1"/>
        <c:tickLblPos val="nextTo"/>
        <c:crossAx val="110688896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CL"/>
  <c:chart>
    <c:plotArea>
      <c:layout/>
      <c:barChart>
        <c:barDir val="col"/>
        <c:grouping val="clustered"/>
        <c:ser>
          <c:idx val="0"/>
          <c:order val="0"/>
          <c:tx>
            <c:strRef>
              <c:f>Hoja3!$A$3:$B$3</c:f>
              <c:strCache>
                <c:ptCount val="1"/>
                <c:pt idx="0">
                  <c:v>Variable Independiente (VI) Autopercepción Autodeterminantes</c:v>
                </c:pt>
              </c:strCache>
            </c:strRef>
          </c:tx>
          <c:val>
            <c:numRef>
              <c:f>Hoja3!$C$3:$F$3</c:f>
              <c:numCache>
                <c:formatCode>General</c:formatCode>
                <c:ptCount val="4"/>
                <c:pt idx="0">
                  <c:v>15</c:v>
                </c:pt>
                <c:pt idx="1">
                  <c:v>29</c:v>
                </c:pt>
                <c:pt idx="2">
                  <c:v>24</c:v>
                </c:pt>
                <c:pt idx="3">
                  <c:v>13</c:v>
                </c:pt>
              </c:numCache>
            </c:numRef>
          </c:val>
        </c:ser>
        <c:ser>
          <c:idx val="1"/>
          <c:order val="1"/>
          <c:tx>
            <c:strRef>
              <c:f>Hoja3!$A$4:$B$4</c:f>
              <c:strCache>
                <c:ptCount val="1"/>
                <c:pt idx="0">
                  <c:v>Variable Independiente (VI) Autopercepción Competente</c:v>
                </c:pt>
              </c:strCache>
            </c:strRef>
          </c:tx>
          <c:val>
            <c:numRef>
              <c:f>Hoja3!$C$4:$F$4</c:f>
              <c:numCache>
                <c:formatCode>General</c:formatCode>
                <c:ptCount val="4"/>
                <c:pt idx="0">
                  <c:v>39</c:v>
                </c:pt>
                <c:pt idx="1">
                  <c:v>20</c:v>
                </c:pt>
                <c:pt idx="2">
                  <c:v>1</c:v>
                </c:pt>
                <c:pt idx="3">
                  <c:v>0</c:v>
                </c:pt>
              </c:numCache>
            </c:numRef>
          </c:val>
        </c:ser>
        <c:ser>
          <c:idx val="2"/>
          <c:order val="2"/>
          <c:tx>
            <c:strRef>
              <c:f>Hoja3!$A$5:$B$5</c:f>
              <c:strCache>
                <c:ptCount val="1"/>
                <c:pt idx="0">
                  <c:v>Variable Independiente (VI) Autopercepción Curiosas</c:v>
                </c:pt>
              </c:strCache>
            </c:strRef>
          </c:tx>
          <c:val>
            <c:numRef>
              <c:f>Hoja3!$C$5:$F$5</c:f>
              <c:numCache>
                <c:formatCode>General</c:formatCode>
                <c:ptCount val="4"/>
                <c:pt idx="0">
                  <c:v>30</c:v>
                </c:pt>
                <c:pt idx="1">
                  <c:v>13</c:v>
                </c:pt>
                <c:pt idx="2">
                  <c:v>3</c:v>
                </c:pt>
                <c:pt idx="3">
                  <c:v>0</c:v>
                </c:pt>
              </c:numCache>
            </c:numRef>
          </c:val>
        </c:ser>
        <c:ser>
          <c:idx val="3"/>
          <c:order val="3"/>
          <c:tx>
            <c:strRef>
              <c:f>Hoja3!$A$6:$B$6</c:f>
              <c:strCache>
                <c:ptCount val="1"/>
                <c:pt idx="0">
                  <c:v>Variable Independiente (VI) Autopercepción Reenganchan</c:v>
                </c:pt>
              </c:strCache>
            </c:strRef>
          </c:tx>
          <c:val>
            <c:numRef>
              <c:f>Hoja3!$C$6:$F$6</c:f>
              <c:numCache>
                <c:formatCode>General</c:formatCode>
                <c:ptCount val="4"/>
                <c:pt idx="0">
                  <c:v>22</c:v>
                </c:pt>
                <c:pt idx="1">
                  <c:v>7</c:v>
                </c:pt>
                <c:pt idx="2">
                  <c:v>1</c:v>
                </c:pt>
                <c:pt idx="3">
                  <c:v>0</c:v>
                </c:pt>
              </c:numCache>
            </c:numRef>
          </c:val>
        </c:ser>
        <c:axId val="115840128"/>
        <c:axId val="115841664"/>
      </c:barChart>
      <c:catAx>
        <c:axId val="115840128"/>
        <c:scaling>
          <c:orientation val="minMax"/>
        </c:scaling>
        <c:axPos val="b"/>
        <c:tickLblPos val="nextTo"/>
        <c:crossAx val="115841664"/>
        <c:crosses val="autoZero"/>
        <c:auto val="1"/>
        <c:lblAlgn val="ctr"/>
        <c:lblOffset val="100"/>
      </c:catAx>
      <c:valAx>
        <c:axId val="115841664"/>
        <c:scaling>
          <c:orientation val="minMax"/>
        </c:scaling>
        <c:axPos val="l"/>
        <c:majorGridlines/>
        <c:numFmt formatCode="General" sourceLinked="1"/>
        <c:tickLblPos val="nextTo"/>
        <c:crossAx val="115840128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CL"/>
  <c:chart>
    <c:plotArea>
      <c:layout/>
      <c:barChart>
        <c:barDir val="col"/>
        <c:grouping val="clustered"/>
        <c:ser>
          <c:idx val="1"/>
          <c:order val="0"/>
          <c:tx>
            <c:strRef>
              <c:f>Hoja5!$C$1</c:f>
              <c:strCache>
                <c:ptCount val="1"/>
                <c:pt idx="0">
                  <c:v>Autodeterminantes</c:v>
                </c:pt>
              </c:strCache>
            </c:strRef>
          </c:tx>
          <c:cat>
            <c:strLit>
              <c:ptCount val="1"/>
              <c:pt idx="0">
                <c:v>Muy de acuerdo</c:v>
              </c:pt>
            </c:strLit>
          </c:cat>
          <c:val>
            <c:numRef>
              <c:f>Hoja5!$D$3:$D$6</c:f>
              <c:numCache>
                <c:formatCode>0.00</c:formatCode>
                <c:ptCount val="4"/>
                <c:pt idx="0">
                  <c:v>20</c:v>
                </c:pt>
                <c:pt idx="1">
                  <c:v>46.666666666666664</c:v>
                </c:pt>
                <c:pt idx="2">
                  <c:v>29.333333333333332</c:v>
                </c:pt>
                <c:pt idx="3">
                  <c:v>4</c:v>
                </c:pt>
              </c:numCache>
            </c:numRef>
          </c:val>
        </c:ser>
        <c:ser>
          <c:idx val="0"/>
          <c:order val="1"/>
          <c:tx>
            <c:strRef>
              <c:f>Hoja5!$F$1</c:f>
              <c:strCache>
                <c:ptCount val="1"/>
                <c:pt idx="0">
                  <c:v>Competentes</c:v>
                </c:pt>
              </c:strCache>
            </c:strRef>
          </c:tx>
          <c:cat>
            <c:strLit>
              <c:ptCount val="1"/>
              <c:pt idx="0">
                <c:v>Muy de acuerdo</c:v>
              </c:pt>
            </c:strLit>
          </c:cat>
          <c:val>
            <c:numRef>
              <c:f>Hoja5!$G$3:$G$6</c:f>
              <c:numCache>
                <c:formatCode>0.00</c:formatCode>
                <c:ptCount val="4"/>
                <c:pt idx="0">
                  <c:v>66.666666666666671</c:v>
                </c:pt>
                <c:pt idx="1">
                  <c:v>31.666666666666668</c:v>
                </c:pt>
                <c:pt idx="2">
                  <c:v>1.6666666666666667</c:v>
                </c:pt>
                <c:pt idx="3">
                  <c:v>0</c:v>
                </c:pt>
              </c:numCache>
            </c:numRef>
          </c:val>
        </c:ser>
        <c:ser>
          <c:idx val="2"/>
          <c:order val="2"/>
          <c:tx>
            <c:strRef>
              <c:f>Hoja5!$I$1</c:f>
              <c:strCache>
                <c:ptCount val="1"/>
                <c:pt idx="0">
                  <c:v>Curiosas</c:v>
                </c:pt>
              </c:strCache>
            </c:strRef>
          </c:tx>
          <c:cat>
            <c:strLit>
              <c:ptCount val="1"/>
              <c:pt idx="0">
                <c:v>Muy de acuerdo</c:v>
              </c:pt>
            </c:strLit>
          </c:cat>
          <c:val>
            <c:numRef>
              <c:f>Hoja5!$J$3:$J$6</c:f>
              <c:numCache>
                <c:formatCode>0.00</c:formatCode>
                <c:ptCount val="4"/>
                <c:pt idx="0">
                  <c:v>66.666666666666671</c:v>
                </c:pt>
                <c:pt idx="1">
                  <c:v>26.666666666666668</c:v>
                </c:pt>
                <c:pt idx="2">
                  <c:v>5</c:v>
                </c:pt>
                <c:pt idx="3">
                  <c:v>1.6666666666666667</c:v>
                </c:pt>
              </c:numCache>
            </c:numRef>
          </c:val>
        </c:ser>
        <c:ser>
          <c:idx val="3"/>
          <c:order val="3"/>
          <c:tx>
            <c:strRef>
              <c:f>Hoja5!$L$1</c:f>
              <c:strCache>
                <c:ptCount val="1"/>
                <c:pt idx="0">
                  <c:v>Reenganchan</c:v>
                </c:pt>
              </c:strCache>
            </c:strRef>
          </c:tx>
          <c:cat>
            <c:strLit>
              <c:ptCount val="1"/>
              <c:pt idx="0">
                <c:v>Muy de acuerdo</c:v>
              </c:pt>
            </c:strLit>
          </c:cat>
          <c:val>
            <c:numRef>
              <c:f>Hoja5!$M$3:$M$6</c:f>
              <c:numCache>
                <c:formatCode>0.00</c:formatCode>
                <c:ptCount val="4"/>
                <c:pt idx="0">
                  <c:v>73.333333333333329</c:v>
                </c:pt>
                <c:pt idx="1">
                  <c:v>20</c:v>
                </c:pt>
                <c:pt idx="2">
                  <c:v>6.666666666666667</c:v>
                </c:pt>
                <c:pt idx="3">
                  <c:v>0</c:v>
                </c:pt>
              </c:numCache>
            </c:numRef>
          </c:val>
        </c:ser>
        <c:axId val="171599360"/>
        <c:axId val="171615360"/>
      </c:barChart>
      <c:catAx>
        <c:axId val="171599360"/>
        <c:scaling>
          <c:orientation val="minMax"/>
        </c:scaling>
        <c:axPos val="b"/>
        <c:tickLblPos val="nextTo"/>
        <c:crossAx val="171615360"/>
        <c:crosses val="autoZero"/>
        <c:auto val="1"/>
        <c:lblAlgn val="ctr"/>
        <c:lblOffset val="100"/>
      </c:catAx>
      <c:valAx>
        <c:axId val="171615360"/>
        <c:scaling>
          <c:orientation val="minMax"/>
        </c:scaling>
        <c:axPos val="l"/>
        <c:majorGridlines/>
        <c:numFmt formatCode="0.00" sourceLinked="1"/>
        <c:tickLblPos val="nextTo"/>
        <c:crossAx val="171599360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CL"/>
  <c:chart>
    <c:plotArea>
      <c:layout/>
      <c:barChart>
        <c:barDir val="col"/>
        <c:grouping val="clustered"/>
        <c:ser>
          <c:idx val="0"/>
          <c:order val="0"/>
          <c:tx>
            <c:strRef>
              <c:f>Hoja5!$C$14</c:f>
              <c:strCache>
                <c:ptCount val="1"/>
                <c:pt idx="0">
                  <c:v>Complejas</c:v>
                </c:pt>
              </c:strCache>
            </c:strRef>
          </c:tx>
          <c:cat>
            <c:strLit>
              <c:ptCount val="1"/>
              <c:pt idx="0">
                <c:v>Muy de Acuerdo</c:v>
              </c:pt>
            </c:strLit>
          </c:cat>
          <c:val>
            <c:numRef>
              <c:f>Hoja5!$D$16:$D$19</c:f>
              <c:numCache>
                <c:formatCode>0.00</c:formatCode>
                <c:ptCount val="4"/>
                <c:pt idx="0">
                  <c:v>66.666666666666671</c:v>
                </c:pt>
                <c:pt idx="1">
                  <c:v>31.111111111111111</c:v>
                </c:pt>
                <c:pt idx="2">
                  <c:v>2.2222222222222223</c:v>
                </c:pt>
                <c:pt idx="3">
                  <c:v>0</c:v>
                </c:pt>
              </c:numCache>
            </c:numRef>
          </c:val>
        </c:ser>
        <c:ser>
          <c:idx val="1"/>
          <c:order val="1"/>
          <c:tx>
            <c:strRef>
              <c:f>Hoja5!$F$14</c:f>
              <c:strCache>
                <c:ptCount val="1"/>
                <c:pt idx="0">
                  <c:v>Novedosas</c:v>
                </c:pt>
              </c:strCache>
            </c:strRef>
          </c:tx>
          <c:cat>
            <c:strLit>
              <c:ptCount val="1"/>
              <c:pt idx="0">
                <c:v>Muy de Acuerdo</c:v>
              </c:pt>
            </c:strLit>
          </c:cat>
          <c:val>
            <c:numRef>
              <c:f>Hoja5!$G$16:$G$19</c:f>
              <c:numCache>
                <c:formatCode>0.00</c:formatCode>
                <c:ptCount val="4"/>
                <c:pt idx="0">
                  <c:v>50</c:v>
                </c:pt>
                <c:pt idx="1">
                  <c:v>35.555555555555557</c:v>
                </c:pt>
                <c:pt idx="2">
                  <c:v>11.111111111111111</c:v>
                </c:pt>
                <c:pt idx="3">
                  <c:v>2.2222222222222223</c:v>
                </c:pt>
              </c:numCache>
            </c:numRef>
          </c:val>
        </c:ser>
        <c:ser>
          <c:idx val="2"/>
          <c:order val="2"/>
          <c:tx>
            <c:strRef>
              <c:f>Hoja5!$I$14</c:f>
              <c:strCache>
                <c:ptCount val="1"/>
                <c:pt idx="0">
                  <c:v>Impredecibles</c:v>
                </c:pt>
              </c:strCache>
            </c:strRef>
          </c:tx>
          <c:cat>
            <c:strLit>
              <c:ptCount val="1"/>
              <c:pt idx="0">
                <c:v>Muy de Acuerdo</c:v>
              </c:pt>
            </c:strLit>
          </c:cat>
          <c:val>
            <c:numRef>
              <c:f>Hoja5!$J$16:$J$19</c:f>
              <c:numCache>
                <c:formatCode>0.00</c:formatCode>
                <c:ptCount val="4"/>
                <c:pt idx="0">
                  <c:v>53.333333333333336</c:v>
                </c:pt>
                <c:pt idx="1">
                  <c:v>36</c:v>
                </c:pt>
                <c:pt idx="2">
                  <c:v>6.666666666666667</c:v>
                </c:pt>
                <c:pt idx="3">
                  <c:v>4</c:v>
                </c:pt>
              </c:numCache>
            </c:numRef>
          </c:val>
        </c:ser>
        <c:axId val="186754560"/>
        <c:axId val="174850432"/>
      </c:barChart>
      <c:catAx>
        <c:axId val="186754560"/>
        <c:scaling>
          <c:orientation val="minMax"/>
        </c:scaling>
        <c:axPos val="b"/>
        <c:tickLblPos val="nextTo"/>
        <c:crossAx val="174850432"/>
        <c:crosses val="autoZero"/>
        <c:auto val="1"/>
        <c:lblAlgn val="ctr"/>
        <c:lblOffset val="100"/>
      </c:catAx>
      <c:valAx>
        <c:axId val="174850432"/>
        <c:scaling>
          <c:orientation val="minMax"/>
        </c:scaling>
        <c:axPos val="l"/>
        <c:majorGridlines/>
        <c:numFmt formatCode="0.00" sourceLinked="1"/>
        <c:tickLblPos val="nextTo"/>
        <c:crossAx val="186754560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333375</xdr:colOff>
      <xdr:row>4</xdr:row>
      <xdr:rowOff>161925</xdr:rowOff>
    </xdr:from>
    <xdr:to>
      <xdr:col>11</xdr:col>
      <xdr:colOff>333375</xdr:colOff>
      <xdr:row>18</xdr:row>
      <xdr:rowOff>9525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266700</xdr:colOff>
      <xdr:row>0</xdr:row>
      <xdr:rowOff>114300</xdr:rowOff>
    </xdr:from>
    <xdr:to>
      <xdr:col>14</xdr:col>
      <xdr:colOff>266700</xdr:colOff>
      <xdr:row>14</xdr:row>
      <xdr:rowOff>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533400</xdr:colOff>
      <xdr:row>17</xdr:row>
      <xdr:rowOff>38100</xdr:rowOff>
    </xdr:from>
    <xdr:to>
      <xdr:col>12</xdr:col>
      <xdr:colOff>533400</xdr:colOff>
      <xdr:row>31</xdr:row>
      <xdr:rowOff>114300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387645</xdr:colOff>
      <xdr:row>1</xdr:row>
      <xdr:rowOff>0</xdr:rowOff>
    </xdr:from>
    <xdr:to>
      <xdr:col>20</xdr:col>
      <xdr:colOff>376569</xdr:colOff>
      <xdr:row>15</xdr:row>
      <xdr:rowOff>110756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553779</xdr:colOff>
      <xdr:row>17</xdr:row>
      <xdr:rowOff>22152</xdr:rowOff>
    </xdr:from>
    <xdr:to>
      <xdr:col>20</xdr:col>
      <xdr:colOff>542703</xdr:colOff>
      <xdr:row>31</xdr:row>
      <xdr:rowOff>132908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O23"/>
  <sheetViews>
    <sheetView topLeftCell="C2" workbookViewId="0">
      <selection activeCell="L16" sqref="L16"/>
    </sheetView>
  </sheetViews>
  <sheetFormatPr baseColWidth="10" defaultRowHeight="15"/>
  <cols>
    <col min="2" max="2" width="18.7109375" customWidth="1"/>
    <col min="3" max="3" width="16.7109375" customWidth="1"/>
    <col min="10" max="10" width="15" customWidth="1"/>
    <col min="11" max="11" width="16.140625" customWidth="1"/>
  </cols>
  <sheetData>
    <row r="1" spans="2:15" ht="30">
      <c r="D1" s="5" t="s">
        <v>28</v>
      </c>
      <c r="E1" s="5" t="s">
        <v>29</v>
      </c>
      <c r="F1" s="5" t="s">
        <v>30</v>
      </c>
      <c r="G1" s="5" t="s">
        <v>31</v>
      </c>
    </row>
    <row r="3" spans="2:15">
      <c r="B3" t="s">
        <v>27</v>
      </c>
      <c r="J3" t="s">
        <v>14</v>
      </c>
    </row>
    <row r="4" spans="2:15">
      <c r="B4" t="s">
        <v>1</v>
      </c>
      <c r="J4" t="s">
        <v>24</v>
      </c>
    </row>
    <row r="6" spans="2:15">
      <c r="B6" t="s">
        <v>2</v>
      </c>
      <c r="J6" t="s">
        <v>25</v>
      </c>
      <c r="K6" t="s">
        <v>26</v>
      </c>
    </row>
    <row r="8" spans="2:15">
      <c r="B8" t="s">
        <v>6</v>
      </c>
      <c r="C8" t="s">
        <v>7</v>
      </c>
      <c r="D8">
        <v>4</v>
      </c>
      <c r="E8">
        <v>14</v>
      </c>
      <c r="F8">
        <v>11</v>
      </c>
      <c r="G8">
        <v>1</v>
      </c>
      <c r="J8" t="s">
        <v>15</v>
      </c>
      <c r="K8" t="s">
        <v>16</v>
      </c>
      <c r="L8">
        <v>21</v>
      </c>
      <c r="M8">
        <v>8</v>
      </c>
      <c r="N8">
        <v>1</v>
      </c>
    </row>
    <row r="9" spans="2:15">
      <c r="C9" t="s">
        <v>8</v>
      </c>
      <c r="D9">
        <v>11</v>
      </c>
      <c r="E9">
        <v>15</v>
      </c>
      <c r="F9">
        <v>13</v>
      </c>
      <c r="G9">
        <v>12</v>
      </c>
      <c r="K9" t="s">
        <v>17</v>
      </c>
      <c r="L9">
        <v>9</v>
      </c>
      <c r="M9">
        <v>6</v>
      </c>
    </row>
    <row r="10" spans="2:15">
      <c r="D10">
        <f>SUM(D8:D9)</f>
        <v>15</v>
      </c>
      <c r="E10">
        <f t="shared" ref="E10:G10" si="0">SUM(E8:E9)</f>
        <v>29</v>
      </c>
      <c r="F10">
        <f t="shared" si="0"/>
        <v>24</v>
      </c>
      <c r="G10">
        <f t="shared" si="0"/>
        <v>13</v>
      </c>
      <c r="L10">
        <f>SUM(L8:L9)</f>
        <v>30</v>
      </c>
      <c r="M10">
        <f t="shared" ref="M10:O10" si="1">SUM(M8:M9)</f>
        <v>14</v>
      </c>
      <c r="N10">
        <f t="shared" si="1"/>
        <v>1</v>
      </c>
      <c r="O10">
        <f t="shared" si="1"/>
        <v>0</v>
      </c>
    </row>
    <row r="11" spans="2:15">
      <c r="J11" t="s">
        <v>18</v>
      </c>
      <c r="K11" t="s">
        <v>19</v>
      </c>
      <c r="L11">
        <v>19</v>
      </c>
      <c r="M11">
        <v>15</v>
      </c>
      <c r="N11">
        <v>9</v>
      </c>
      <c r="O11">
        <v>2</v>
      </c>
    </row>
    <row r="12" spans="2:15">
      <c r="K12" t="s">
        <v>20</v>
      </c>
      <c r="L12">
        <v>27</v>
      </c>
      <c r="M12">
        <v>14</v>
      </c>
      <c r="N12">
        <v>3</v>
      </c>
      <c r="O12">
        <v>1</v>
      </c>
    </row>
    <row r="13" spans="2:15">
      <c r="B13" t="s">
        <v>3</v>
      </c>
      <c r="C13" t="s">
        <v>4</v>
      </c>
      <c r="D13">
        <v>23</v>
      </c>
      <c r="E13">
        <v>7</v>
      </c>
      <c r="L13">
        <f>SUM(L11:L12)</f>
        <v>46</v>
      </c>
      <c r="M13">
        <f t="shared" ref="M13:O13" si="2">SUM(M11:M12)</f>
        <v>29</v>
      </c>
      <c r="N13">
        <f t="shared" si="2"/>
        <v>12</v>
      </c>
      <c r="O13">
        <f t="shared" si="2"/>
        <v>3</v>
      </c>
    </row>
    <row r="14" spans="2:15">
      <c r="C14" t="s">
        <v>5</v>
      </c>
      <c r="D14">
        <v>16</v>
      </c>
      <c r="E14">
        <v>13</v>
      </c>
      <c r="F14">
        <v>1</v>
      </c>
      <c r="J14" t="s">
        <v>21</v>
      </c>
      <c r="K14" t="s">
        <v>22</v>
      </c>
      <c r="L14">
        <v>25</v>
      </c>
      <c r="M14">
        <v>17</v>
      </c>
      <c r="N14">
        <v>2</v>
      </c>
      <c r="O14">
        <v>1</v>
      </c>
    </row>
    <row r="15" spans="2:15">
      <c r="D15">
        <f>SUM(D13:D14)</f>
        <v>39</v>
      </c>
      <c r="E15">
        <f t="shared" ref="E15:G15" si="3">SUM(E13:E14)</f>
        <v>20</v>
      </c>
      <c r="F15">
        <f t="shared" si="3"/>
        <v>1</v>
      </c>
      <c r="G15">
        <f t="shared" si="3"/>
        <v>0</v>
      </c>
      <c r="K15" t="s">
        <v>23</v>
      </c>
      <c r="L15">
        <v>15</v>
      </c>
      <c r="M15">
        <v>10</v>
      </c>
      <c r="N15">
        <v>3</v>
      </c>
      <c r="O15">
        <v>2</v>
      </c>
    </row>
    <row r="16" spans="2:15">
      <c r="L16">
        <f>SUM(L14:L15)</f>
        <v>40</v>
      </c>
      <c r="M16">
        <f t="shared" ref="M16:O16" si="4">SUM(M14:M15)</f>
        <v>27</v>
      </c>
      <c r="N16">
        <f t="shared" si="4"/>
        <v>5</v>
      </c>
      <c r="O16">
        <f t="shared" si="4"/>
        <v>3</v>
      </c>
    </row>
    <row r="18" spans="2:7">
      <c r="B18" t="s">
        <v>9</v>
      </c>
      <c r="C18" t="s">
        <v>10</v>
      </c>
      <c r="D18">
        <v>30</v>
      </c>
      <c r="E18">
        <v>13</v>
      </c>
      <c r="F18">
        <v>3</v>
      </c>
    </row>
    <row r="19" spans="2:7">
      <c r="C19" t="s">
        <v>11</v>
      </c>
      <c r="D19">
        <v>0</v>
      </c>
      <c r="E19">
        <v>0</v>
      </c>
      <c r="F19">
        <v>0</v>
      </c>
      <c r="G19">
        <v>0</v>
      </c>
    </row>
    <row r="20" spans="2:7">
      <c r="D20">
        <f>SUM(D18:D19)</f>
        <v>30</v>
      </c>
      <c r="E20">
        <f t="shared" ref="E20:G20" si="5">SUM(E18:E19)</f>
        <v>13</v>
      </c>
      <c r="F20">
        <f t="shared" si="5"/>
        <v>3</v>
      </c>
      <c r="G20">
        <f t="shared" si="5"/>
        <v>0</v>
      </c>
    </row>
    <row r="23" spans="2:7" ht="30">
      <c r="B23" t="s">
        <v>12</v>
      </c>
      <c r="C23" s="1" t="s">
        <v>13</v>
      </c>
      <c r="D23">
        <v>22</v>
      </c>
      <c r="E23">
        <v>7</v>
      </c>
      <c r="F23">
        <v>1</v>
      </c>
    </row>
  </sheetData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I32"/>
  <sheetViews>
    <sheetView workbookViewId="0">
      <selection activeCell="B2" sqref="B2:E2"/>
    </sheetView>
  </sheetViews>
  <sheetFormatPr baseColWidth="10" defaultRowHeight="15"/>
  <sheetData>
    <row r="2" spans="1:9" ht="30">
      <c r="A2" s="3" t="s">
        <v>42</v>
      </c>
      <c r="B2" s="5" t="s">
        <v>28</v>
      </c>
      <c r="C2" s="5" t="s">
        <v>29</v>
      </c>
      <c r="D2" s="5" t="s">
        <v>30</v>
      </c>
      <c r="E2" s="5" t="s">
        <v>31</v>
      </c>
    </row>
    <row r="3" spans="1:9">
      <c r="A3" s="3">
        <v>1</v>
      </c>
      <c r="B3" s="4">
        <v>11</v>
      </c>
      <c r="C3" s="4">
        <v>4</v>
      </c>
      <c r="D3" s="4"/>
      <c r="E3" s="4"/>
      <c r="F3" s="6">
        <f>(B3*100)/15</f>
        <v>73.333333333333329</v>
      </c>
      <c r="G3" s="6">
        <f>(C3*100)/15</f>
        <v>26.666666666666668</v>
      </c>
      <c r="H3" s="6">
        <f>(D3*100)/15</f>
        <v>0</v>
      </c>
      <c r="I3" s="6">
        <f>(E3*100)/15</f>
        <v>0</v>
      </c>
    </row>
    <row r="4" spans="1:9">
      <c r="A4" s="3">
        <v>2</v>
      </c>
      <c r="B4" s="4">
        <v>13</v>
      </c>
      <c r="C4" s="4">
        <v>2</v>
      </c>
      <c r="D4" s="4"/>
      <c r="E4" s="4"/>
      <c r="F4" s="6">
        <f t="shared" ref="F4:F32" si="0">(B4*100)/15</f>
        <v>86.666666666666671</v>
      </c>
      <c r="G4" s="6">
        <f t="shared" ref="G4:G32" si="1">(C4*100)/15</f>
        <v>13.333333333333334</v>
      </c>
      <c r="H4" s="6">
        <f t="shared" ref="H4:H32" si="2">(D4*100)/15</f>
        <v>0</v>
      </c>
      <c r="I4" s="6">
        <f t="shared" ref="I4:I32" si="3">(E4*100)/15</f>
        <v>0</v>
      </c>
    </row>
    <row r="5" spans="1:9" ht="33" customHeight="1">
      <c r="A5" s="3">
        <v>3</v>
      </c>
      <c r="B5" s="4">
        <v>10</v>
      </c>
      <c r="C5" s="4">
        <v>5</v>
      </c>
      <c r="D5" s="4"/>
      <c r="E5" s="4"/>
      <c r="F5" s="6">
        <f t="shared" si="0"/>
        <v>66.666666666666671</v>
      </c>
      <c r="G5" s="6">
        <f t="shared" si="1"/>
        <v>33.333333333333336</v>
      </c>
      <c r="H5" s="6">
        <f t="shared" si="2"/>
        <v>0</v>
      </c>
      <c r="I5" s="6">
        <f t="shared" si="3"/>
        <v>0</v>
      </c>
    </row>
    <row r="6" spans="1:9">
      <c r="A6" s="3">
        <v>4</v>
      </c>
      <c r="B6" s="4"/>
      <c r="C6" s="4">
        <v>7</v>
      </c>
      <c r="D6" s="4">
        <v>6</v>
      </c>
      <c r="E6" s="4">
        <v>1</v>
      </c>
      <c r="F6" s="6">
        <f t="shared" si="0"/>
        <v>0</v>
      </c>
      <c r="G6" s="6">
        <f t="shared" si="1"/>
        <v>46.666666666666664</v>
      </c>
      <c r="H6" s="6">
        <f t="shared" si="2"/>
        <v>40</v>
      </c>
      <c r="I6" s="6">
        <f t="shared" si="3"/>
        <v>6.666666666666667</v>
      </c>
    </row>
    <row r="7" spans="1:9">
      <c r="A7" s="3">
        <v>5</v>
      </c>
      <c r="B7" s="4">
        <v>11</v>
      </c>
      <c r="C7" s="4">
        <v>4</v>
      </c>
      <c r="D7" s="4"/>
      <c r="E7" s="4"/>
      <c r="F7" s="6">
        <f t="shared" si="0"/>
        <v>73.333333333333329</v>
      </c>
      <c r="G7" s="6">
        <f t="shared" si="1"/>
        <v>26.666666666666668</v>
      </c>
      <c r="H7" s="6">
        <f t="shared" si="2"/>
        <v>0</v>
      </c>
      <c r="I7" s="6">
        <f t="shared" si="3"/>
        <v>0</v>
      </c>
    </row>
    <row r="8" spans="1:9">
      <c r="A8" s="3">
        <v>6</v>
      </c>
      <c r="B8" s="4">
        <v>7</v>
      </c>
      <c r="C8" s="4">
        <v>6</v>
      </c>
      <c r="D8" s="4">
        <v>2</v>
      </c>
      <c r="E8" s="4"/>
      <c r="F8" s="6">
        <f t="shared" si="0"/>
        <v>46.666666666666664</v>
      </c>
      <c r="G8" s="6">
        <f t="shared" si="1"/>
        <v>40</v>
      </c>
      <c r="H8" s="6">
        <f t="shared" si="2"/>
        <v>13.333333333333334</v>
      </c>
      <c r="I8" s="6">
        <f t="shared" si="3"/>
        <v>0</v>
      </c>
    </row>
    <row r="9" spans="1:9">
      <c r="A9" s="3">
        <v>7</v>
      </c>
      <c r="B9" s="4">
        <v>7</v>
      </c>
      <c r="C9" s="4">
        <v>7</v>
      </c>
      <c r="D9" s="4">
        <v>1</v>
      </c>
      <c r="E9" s="4"/>
      <c r="F9" s="6">
        <f t="shared" si="0"/>
        <v>46.666666666666664</v>
      </c>
      <c r="G9" s="6">
        <f t="shared" si="1"/>
        <v>46.666666666666664</v>
      </c>
      <c r="H9" s="6">
        <f t="shared" si="2"/>
        <v>6.666666666666667</v>
      </c>
      <c r="I9" s="6">
        <f t="shared" si="3"/>
        <v>0</v>
      </c>
    </row>
    <row r="10" spans="1:9">
      <c r="A10" s="3">
        <v>8</v>
      </c>
      <c r="B10" s="4">
        <v>3</v>
      </c>
      <c r="C10" s="4">
        <v>6</v>
      </c>
      <c r="D10" s="4">
        <v>5</v>
      </c>
      <c r="E10" s="4">
        <v>1</v>
      </c>
      <c r="F10" s="6">
        <f t="shared" si="0"/>
        <v>20</v>
      </c>
      <c r="G10" s="6">
        <f t="shared" si="1"/>
        <v>40</v>
      </c>
      <c r="H10" s="6">
        <f t="shared" si="2"/>
        <v>33.333333333333336</v>
      </c>
      <c r="I10" s="6">
        <f t="shared" si="3"/>
        <v>6.666666666666667</v>
      </c>
    </row>
    <row r="11" spans="1:9">
      <c r="A11" s="3">
        <v>9</v>
      </c>
      <c r="B11" s="4">
        <v>10</v>
      </c>
      <c r="C11" s="4">
        <v>3</v>
      </c>
      <c r="D11" s="4">
        <v>1</v>
      </c>
      <c r="E11" s="4">
        <v>1</v>
      </c>
      <c r="F11" s="6">
        <f t="shared" si="0"/>
        <v>66.666666666666671</v>
      </c>
      <c r="G11" s="6">
        <f t="shared" si="1"/>
        <v>20</v>
      </c>
      <c r="H11" s="6">
        <f t="shared" si="2"/>
        <v>6.666666666666667</v>
      </c>
      <c r="I11" s="6">
        <f t="shared" si="3"/>
        <v>6.666666666666667</v>
      </c>
    </row>
    <row r="12" spans="1:9">
      <c r="A12" s="3">
        <v>10</v>
      </c>
      <c r="B12" s="4">
        <v>10</v>
      </c>
      <c r="C12" s="4">
        <v>4</v>
      </c>
      <c r="D12" s="4">
        <v>1</v>
      </c>
      <c r="E12" s="4"/>
      <c r="F12" s="6">
        <f t="shared" si="0"/>
        <v>66.666666666666671</v>
      </c>
      <c r="G12" s="6">
        <f t="shared" si="1"/>
        <v>26.666666666666668</v>
      </c>
      <c r="H12" s="6">
        <f t="shared" si="2"/>
        <v>6.666666666666667</v>
      </c>
      <c r="I12" s="6">
        <f t="shared" si="3"/>
        <v>0</v>
      </c>
    </row>
    <row r="13" spans="1:9">
      <c r="A13" s="3">
        <v>11</v>
      </c>
      <c r="B13" s="4">
        <v>9</v>
      </c>
      <c r="C13" s="4">
        <v>5</v>
      </c>
      <c r="D13" s="4">
        <v>1</v>
      </c>
      <c r="E13" s="4">
        <v>1</v>
      </c>
      <c r="F13" s="6">
        <f t="shared" si="0"/>
        <v>60</v>
      </c>
      <c r="G13" s="6">
        <f t="shared" si="1"/>
        <v>33.333333333333336</v>
      </c>
      <c r="H13" s="6">
        <f t="shared" si="2"/>
        <v>6.666666666666667</v>
      </c>
      <c r="I13" s="6">
        <f t="shared" si="3"/>
        <v>6.666666666666667</v>
      </c>
    </row>
    <row r="14" spans="1:9">
      <c r="A14" s="3">
        <v>12</v>
      </c>
      <c r="B14" s="4">
        <v>9</v>
      </c>
      <c r="C14" s="4">
        <v>6</v>
      </c>
      <c r="D14" s="4"/>
      <c r="E14" s="4"/>
      <c r="F14" s="6">
        <f t="shared" si="0"/>
        <v>60</v>
      </c>
      <c r="G14" s="6">
        <f t="shared" si="1"/>
        <v>40</v>
      </c>
      <c r="H14" s="6">
        <f t="shared" si="2"/>
        <v>0</v>
      </c>
      <c r="I14" s="6">
        <f t="shared" si="3"/>
        <v>0</v>
      </c>
    </row>
    <row r="15" spans="1:9">
      <c r="A15" s="3">
        <v>13</v>
      </c>
      <c r="B15" s="4">
        <v>9</v>
      </c>
      <c r="C15" s="4">
        <v>6</v>
      </c>
      <c r="D15" s="4"/>
      <c r="E15" s="4"/>
      <c r="F15" s="6">
        <f t="shared" si="0"/>
        <v>60</v>
      </c>
      <c r="G15" s="6">
        <f t="shared" si="1"/>
        <v>40</v>
      </c>
      <c r="H15" s="6">
        <f t="shared" si="2"/>
        <v>0</v>
      </c>
      <c r="I15" s="6">
        <f t="shared" si="3"/>
        <v>0</v>
      </c>
    </row>
    <row r="16" spans="1:9">
      <c r="A16" s="3">
        <v>14</v>
      </c>
      <c r="B16" s="4">
        <v>12</v>
      </c>
      <c r="C16" s="4">
        <v>2</v>
      </c>
      <c r="D16" s="4">
        <v>1</v>
      </c>
      <c r="E16" s="4"/>
      <c r="F16" s="6">
        <f t="shared" si="0"/>
        <v>80</v>
      </c>
      <c r="G16" s="6">
        <f t="shared" si="1"/>
        <v>13.333333333333334</v>
      </c>
      <c r="H16" s="6">
        <f t="shared" si="2"/>
        <v>6.666666666666667</v>
      </c>
      <c r="I16" s="6">
        <f t="shared" si="3"/>
        <v>0</v>
      </c>
    </row>
    <row r="17" spans="1:9">
      <c r="A17" s="3">
        <v>15</v>
      </c>
      <c r="B17" s="4">
        <v>11</v>
      </c>
      <c r="C17" s="4">
        <v>3</v>
      </c>
      <c r="D17" s="4">
        <v>1</v>
      </c>
      <c r="E17" s="4"/>
      <c r="F17" s="6">
        <f t="shared" si="0"/>
        <v>73.333333333333329</v>
      </c>
      <c r="G17" s="6">
        <f t="shared" si="1"/>
        <v>20</v>
      </c>
      <c r="H17" s="6">
        <f t="shared" si="2"/>
        <v>6.666666666666667</v>
      </c>
      <c r="I17" s="6">
        <f t="shared" si="3"/>
        <v>0</v>
      </c>
    </row>
    <row r="18" spans="1:9">
      <c r="A18" s="3">
        <v>16</v>
      </c>
      <c r="B18" s="4">
        <v>1</v>
      </c>
      <c r="C18" s="4">
        <v>9</v>
      </c>
      <c r="D18" s="4">
        <v>6</v>
      </c>
      <c r="E18" s="4"/>
      <c r="F18" s="6">
        <f t="shared" si="0"/>
        <v>6.666666666666667</v>
      </c>
      <c r="G18" s="6">
        <f t="shared" si="1"/>
        <v>60</v>
      </c>
      <c r="H18" s="6">
        <f t="shared" si="2"/>
        <v>40</v>
      </c>
      <c r="I18" s="6">
        <f t="shared" si="3"/>
        <v>0</v>
      </c>
    </row>
    <row r="19" spans="1:9">
      <c r="A19" s="3">
        <v>17</v>
      </c>
      <c r="B19" s="4">
        <v>1</v>
      </c>
      <c r="C19" s="4">
        <v>5</v>
      </c>
      <c r="D19" s="4">
        <v>8</v>
      </c>
      <c r="E19" s="4">
        <v>1</v>
      </c>
      <c r="F19" s="6">
        <f t="shared" si="0"/>
        <v>6.666666666666667</v>
      </c>
      <c r="G19" s="6">
        <f t="shared" si="1"/>
        <v>33.333333333333336</v>
      </c>
      <c r="H19" s="6">
        <f t="shared" si="2"/>
        <v>53.333333333333336</v>
      </c>
      <c r="I19" s="6">
        <f t="shared" si="3"/>
        <v>6.666666666666667</v>
      </c>
    </row>
    <row r="20" spans="1:9">
      <c r="A20" s="3">
        <v>18</v>
      </c>
      <c r="B20" s="4">
        <v>9</v>
      </c>
      <c r="C20" s="4">
        <v>4</v>
      </c>
      <c r="D20" s="4">
        <v>1</v>
      </c>
      <c r="E20" s="4">
        <v>1</v>
      </c>
      <c r="F20" s="6">
        <f t="shared" si="0"/>
        <v>60</v>
      </c>
      <c r="G20" s="6">
        <f t="shared" si="1"/>
        <v>26.666666666666668</v>
      </c>
      <c r="H20" s="6">
        <f t="shared" si="2"/>
        <v>6.666666666666667</v>
      </c>
      <c r="I20" s="6">
        <f t="shared" si="3"/>
        <v>6.666666666666667</v>
      </c>
    </row>
    <row r="21" spans="1:9">
      <c r="A21" s="3">
        <v>19</v>
      </c>
      <c r="B21" s="4">
        <v>9</v>
      </c>
      <c r="C21" s="4">
        <v>6</v>
      </c>
      <c r="D21" s="4"/>
      <c r="E21" s="4"/>
      <c r="F21" s="6">
        <f t="shared" si="0"/>
        <v>60</v>
      </c>
      <c r="G21" s="6">
        <f t="shared" si="1"/>
        <v>40</v>
      </c>
      <c r="H21" s="6">
        <f t="shared" si="2"/>
        <v>0</v>
      </c>
      <c r="I21" s="6">
        <f t="shared" si="3"/>
        <v>0</v>
      </c>
    </row>
    <row r="22" spans="1:9">
      <c r="A22" s="3">
        <v>20</v>
      </c>
      <c r="B22" s="4">
        <v>8</v>
      </c>
      <c r="C22" s="4">
        <v>6</v>
      </c>
      <c r="D22" s="4">
        <v>1</v>
      </c>
      <c r="E22" s="4"/>
      <c r="F22" s="6">
        <f t="shared" si="0"/>
        <v>53.333333333333336</v>
      </c>
      <c r="G22" s="6">
        <f t="shared" si="1"/>
        <v>40</v>
      </c>
      <c r="H22" s="6">
        <f t="shared" si="2"/>
        <v>6.666666666666667</v>
      </c>
      <c r="I22" s="6">
        <f t="shared" si="3"/>
        <v>0</v>
      </c>
    </row>
    <row r="23" spans="1:9">
      <c r="A23" s="3">
        <v>21</v>
      </c>
      <c r="B23" s="4">
        <v>7</v>
      </c>
      <c r="C23" s="4">
        <v>7</v>
      </c>
      <c r="D23" s="4">
        <v>1</v>
      </c>
      <c r="E23" s="4"/>
      <c r="F23" s="6">
        <f t="shared" si="0"/>
        <v>46.666666666666664</v>
      </c>
      <c r="G23" s="6">
        <f t="shared" si="1"/>
        <v>46.666666666666664</v>
      </c>
      <c r="H23" s="6">
        <f t="shared" si="2"/>
        <v>6.666666666666667</v>
      </c>
      <c r="I23" s="6">
        <f t="shared" si="3"/>
        <v>0</v>
      </c>
    </row>
    <row r="24" spans="1:9">
      <c r="A24" s="3">
        <v>22</v>
      </c>
      <c r="B24" s="4">
        <v>8</v>
      </c>
      <c r="C24" s="4">
        <v>6</v>
      </c>
      <c r="D24" s="4">
        <v>1</v>
      </c>
      <c r="E24" s="4"/>
      <c r="F24" s="6">
        <f t="shared" si="0"/>
        <v>53.333333333333336</v>
      </c>
      <c r="G24" s="6">
        <f t="shared" si="1"/>
        <v>40</v>
      </c>
      <c r="H24" s="6">
        <f t="shared" si="2"/>
        <v>6.666666666666667</v>
      </c>
      <c r="I24" s="6">
        <f t="shared" si="3"/>
        <v>0</v>
      </c>
    </row>
    <row r="25" spans="1:9">
      <c r="A25" s="3">
        <v>23</v>
      </c>
      <c r="B25" s="4">
        <v>11</v>
      </c>
      <c r="C25" s="4">
        <v>4</v>
      </c>
      <c r="D25" s="4"/>
      <c r="E25" s="4"/>
      <c r="F25" s="6">
        <f t="shared" si="0"/>
        <v>73.333333333333329</v>
      </c>
      <c r="G25" s="6">
        <f t="shared" si="1"/>
        <v>26.666666666666668</v>
      </c>
      <c r="H25" s="6">
        <f t="shared" si="2"/>
        <v>0</v>
      </c>
      <c r="I25" s="6">
        <f t="shared" si="3"/>
        <v>0</v>
      </c>
    </row>
    <row r="26" spans="1:9">
      <c r="A26" s="3">
        <v>24</v>
      </c>
      <c r="B26" s="4">
        <v>10</v>
      </c>
      <c r="C26" s="4">
        <v>5</v>
      </c>
      <c r="D26" s="4"/>
      <c r="E26" s="4"/>
      <c r="F26" s="6">
        <f t="shared" si="0"/>
        <v>66.666666666666671</v>
      </c>
      <c r="G26" s="6">
        <f t="shared" si="1"/>
        <v>33.333333333333336</v>
      </c>
      <c r="H26" s="6">
        <f t="shared" si="2"/>
        <v>0</v>
      </c>
      <c r="I26" s="6">
        <f t="shared" si="3"/>
        <v>0</v>
      </c>
    </row>
    <row r="27" spans="1:9">
      <c r="A27" s="3">
        <v>25</v>
      </c>
      <c r="B27" s="4">
        <v>8</v>
      </c>
      <c r="C27" s="4">
        <v>7</v>
      </c>
      <c r="D27" s="4"/>
      <c r="E27" s="4"/>
      <c r="F27" s="6">
        <f t="shared" si="0"/>
        <v>53.333333333333336</v>
      </c>
      <c r="G27" s="6">
        <f t="shared" si="1"/>
        <v>46.666666666666664</v>
      </c>
      <c r="H27" s="6">
        <f t="shared" si="2"/>
        <v>0</v>
      </c>
      <c r="I27" s="6">
        <f t="shared" si="3"/>
        <v>0</v>
      </c>
    </row>
    <row r="28" spans="1:9">
      <c r="A28" s="3">
        <v>26</v>
      </c>
      <c r="B28" s="4">
        <v>3</v>
      </c>
      <c r="C28" s="4">
        <v>7</v>
      </c>
      <c r="D28" s="4">
        <v>4</v>
      </c>
      <c r="E28" s="4">
        <v>1</v>
      </c>
      <c r="F28" s="6">
        <f t="shared" si="0"/>
        <v>20</v>
      </c>
      <c r="G28" s="6">
        <f t="shared" si="1"/>
        <v>46.666666666666664</v>
      </c>
      <c r="H28" s="6">
        <f t="shared" si="2"/>
        <v>26.666666666666668</v>
      </c>
      <c r="I28" s="6">
        <f t="shared" si="3"/>
        <v>6.666666666666667</v>
      </c>
    </row>
    <row r="29" spans="1:9">
      <c r="A29" s="3">
        <v>27</v>
      </c>
      <c r="B29" s="4">
        <v>12</v>
      </c>
      <c r="C29" s="4">
        <v>3</v>
      </c>
      <c r="D29" s="4"/>
      <c r="E29" s="4"/>
      <c r="F29" s="6">
        <f t="shared" si="0"/>
        <v>80</v>
      </c>
      <c r="G29" s="6">
        <f t="shared" si="1"/>
        <v>20</v>
      </c>
      <c r="H29" s="6">
        <f t="shared" si="2"/>
        <v>0</v>
      </c>
      <c r="I29" s="6">
        <f t="shared" si="3"/>
        <v>0</v>
      </c>
    </row>
    <row r="30" spans="1:9" ht="29.25" customHeight="1">
      <c r="A30" s="3">
        <v>28</v>
      </c>
      <c r="B30" s="4">
        <v>6</v>
      </c>
      <c r="C30" s="4">
        <v>5</v>
      </c>
      <c r="D30" s="4">
        <v>3</v>
      </c>
      <c r="E30" s="4">
        <v>1</v>
      </c>
      <c r="F30" s="6">
        <f t="shared" si="0"/>
        <v>40</v>
      </c>
      <c r="G30" s="6">
        <f t="shared" si="1"/>
        <v>33.333333333333336</v>
      </c>
      <c r="H30" s="6">
        <f t="shared" si="2"/>
        <v>20</v>
      </c>
      <c r="I30" s="6">
        <f t="shared" si="3"/>
        <v>6.666666666666667</v>
      </c>
    </row>
    <row r="31" spans="1:9">
      <c r="A31" s="3">
        <v>29</v>
      </c>
      <c r="B31" s="4">
        <v>12</v>
      </c>
      <c r="C31" s="4">
        <v>3</v>
      </c>
      <c r="D31" s="4"/>
      <c r="E31" s="4"/>
      <c r="F31" s="6">
        <f t="shared" si="0"/>
        <v>80</v>
      </c>
      <c r="G31" s="6">
        <f t="shared" si="1"/>
        <v>20</v>
      </c>
      <c r="H31" s="6">
        <f t="shared" si="2"/>
        <v>0</v>
      </c>
      <c r="I31" s="6">
        <f t="shared" si="3"/>
        <v>0</v>
      </c>
    </row>
    <row r="32" spans="1:9">
      <c r="A32" s="3">
        <v>30</v>
      </c>
      <c r="B32" s="4">
        <v>5</v>
      </c>
      <c r="C32" s="4">
        <v>7</v>
      </c>
      <c r="D32" s="4">
        <v>2</v>
      </c>
      <c r="E32" s="4">
        <v>1</v>
      </c>
      <c r="F32" s="6">
        <f t="shared" si="0"/>
        <v>33.333333333333336</v>
      </c>
      <c r="G32" s="6">
        <f t="shared" si="1"/>
        <v>46.666666666666664</v>
      </c>
      <c r="H32" s="6">
        <f t="shared" si="2"/>
        <v>13.333333333333334</v>
      </c>
      <c r="I32" s="6">
        <f t="shared" si="3"/>
        <v>6.666666666666667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G24"/>
  <sheetViews>
    <sheetView workbookViewId="0">
      <selection activeCell="H6" sqref="H6"/>
    </sheetView>
  </sheetViews>
  <sheetFormatPr baseColWidth="10" defaultRowHeight="15"/>
  <cols>
    <col min="1" max="1" width="28" customWidth="1"/>
    <col min="2" max="2" width="18.85546875" customWidth="1"/>
    <col min="3" max="3" width="12.140625" customWidth="1"/>
  </cols>
  <sheetData>
    <row r="1" spans="1:7">
      <c r="A1" t="s">
        <v>67</v>
      </c>
    </row>
    <row r="2" spans="1:7" ht="30">
      <c r="B2" s="3" t="s">
        <v>69</v>
      </c>
      <c r="C2" s="25" t="s">
        <v>28</v>
      </c>
      <c r="D2" s="25" t="s">
        <v>29</v>
      </c>
      <c r="E2" s="25" t="s">
        <v>30</v>
      </c>
      <c r="F2" s="25" t="s">
        <v>31</v>
      </c>
    </row>
    <row r="3" spans="1:7">
      <c r="A3" s="23" t="s">
        <v>60</v>
      </c>
      <c r="B3" s="3" t="s">
        <v>6</v>
      </c>
      <c r="C3" s="3">
        <v>15</v>
      </c>
      <c r="D3" s="3">
        <v>29</v>
      </c>
      <c r="E3" s="3">
        <v>24</v>
      </c>
      <c r="F3" s="3">
        <v>13</v>
      </c>
      <c r="G3">
        <f>(15*100)/SUM(C3:F3)</f>
        <v>18.518518518518519</v>
      </c>
    </row>
    <row r="4" spans="1:7">
      <c r="A4" s="23"/>
      <c r="B4" s="3" t="s">
        <v>3</v>
      </c>
      <c r="C4" s="3">
        <v>39</v>
      </c>
      <c r="D4" s="3">
        <v>20</v>
      </c>
      <c r="E4" s="3">
        <v>1</v>
      </c>
      <c r="F4" s="3">
        <v>0</v>
      </c>
    </row>
    <row r="5" spans="1:7">
      <c r="A5" s="23"/>
      <c r="B5" s="3" t="s">
        <v>9</v>
      </c>
      <c r="C5" s="3">
        <v>30</v>
      </c>
      <c r="D5" s="3">
        <v>13</v>
      </c>
      <c r="E5" s="3">
        <v>3</v>
      </c>
      <c r="F5" s="3">
        <v>0</v>
      </c>
    </row>
    <row r="6" spans="1:7">
      <c r="A6" s="26"/>
      <c r="B6" s="27" t="s">
        <v>12</v>
      </c>
      <c r="C6" s="27">
        <v>22</v>
      </c>
      <c r="D6" s="27">
        <v>7</v>
      </c>
      <c r="E6" s="27">
        <v>1</v>
      </c>
      <c r="F6" s="27">
        <v>0</v>
      </c>
    </row>
    <row r="7" spans="1:7">
      <c r="A7" s="31"/>
      <c r="B7" s="30"/>
      <c r="C7" s="30"/>
      <c r="D7" s="30"/>
      <c r="E7" s="30"/>
      <c r="F7" s="32"/>
    </row>
    <row r="8" spans="1:7">
      <c r="A8" s="28" t="s">
        <v>61</v>
      </c>
      <c r="B8" s="29" t="s">
        <v>15</v>
      </c>
      <c r="C8" s="29">
        <v>30</v>
      </c>
      <c r="D8" s="29">
        <v>14</v>
      </c>
      <c r="E8" s="29">
        <v>1</v>
      </c>
      <c r="F8" s="29">
        <v>0</v>
      </c>
    </row>
    <row r="9" spans="1:7">
      <c r="A9" s="23"/>
      <c r="B9" s="3" t="s">
        <v>18</v>
      </c>
      <c r="C9" s="3">
        <v>46</v>
      </c>
      <c r="D9" s="3">
        <v>29</v>
      </c>
      <c r="E9" s="3">
        <v>12</v>
      </c>
      <c r="F9" s="3">
        <v>3</v>
      </c>
    </row>
    <row r="10" spans="1:7">
      <c r="A10" s="23"/>
      <c r="B10" s="3" t="s">
        <v>21</v>
      </c>
      <c r="C10" s="3">
        <v>40</v>
      </c>
      <c r="D10" s="3">
        <v>27</v>
      </c>
      <c r="E10" s="3">
        <v>5</v>
      </c>
      <c r="F10" s="3">
        <v>3</v>
      </c>
    </row>
    <row r="15" spans="1:7">
      <c r="A15" t="s">
        <v>68</v>
      </c>
    </row>
    <row r="16" spans="1:7">
      <c r="B16" s="3" t="s">
        <v>2</v>
      </c>
      <c r="C16" s="3" t="s">
        <v>32</v>
      </c>
    </row>
    <row r="17" spans="1:3">
      <c r="A17" s="33" t="s">
        <v>60</v>
      </c>
      <c r="B17" s="3" t="s">
        <v>6</v>
      </c>
      <c r="C17" s="3" t="s">
        <v>33</v>
      </c>
    </row>
    <row r="18" spans="1:3">
      <c r="A18" s="33"/>
      <c r="B18" s="3" t="s">
        <v>3</v>
      </c>
      <c r="C18" s="3" t="s">
        <v>41</v>
      </c>
    </row>
    <row r="19" spans="1:3">
      <c r="A19" s="33"/>
      <c r="B19" s="3" t="s">
        <v>9</v>
      </c>
      <c r="C19" s="3" t="s">
        <v>34</v>
      </c>
    </row>
    <row r="20" spans="1:3">
      <c r="A20" s="34"/>
      <c r="B20" s="3" t="s">
        <v>12</v>
      </c>
      <c r="C20" s="3" t="s">
        <v>35</v>
      </c>
    </row>
    <row r="21" spans="1:3">
      <c r="A21" s="31"/>
      <c r="B21" s="2"/>
    </row>
    <row r="22" spans="1:3">
      <c r="A22" s="28" t="s">
        <v>61</v>
      </c>
      <c r="B22" s="3" t="s">
        <v>15</v>
      </c>
      <c r="C22" s="3" t="s">
        <v>36</v>
      </c>
    </row>
    <row r="23" spans="1:3">
      <c r="A23" s="23"/>
      <c r="B23" s="3" t="s">
        <v>18</v>
      </c>
      <c r="C23" s="3" t="s">
        <v>37</v>
      </c>
    </row>
    <row r="24" spans="1:3">
      <c r="A24" s="23"/>
      <c r="B24" s="3" t="s">
        <v>21</v>
      </c>
      <c r="C24" s="3" t="s">
        <v>38</v>
      </c>
    </row>
  </sheetData>
  <mergeCells count="4">
    <mergeCell ref="A3:A6"/>
    <mergeCell ref="A8:A10"/>
    <mergeCell ref="A17:A20"/>
    <mergeCell ref="A22:A24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B2:AR80"/>
  <sheetViews>
    <sheetView topLeftCell="A7" zoomScale="70" zoomScaleNormal="70" workbookViewId="0">
      <selection activeCell="E11" sqref="E11:F14"/>
    </sheetView>
  </sheetViews>
  <sheetFormatPr baseColWidth="10" defaultRowHeight="15"/>
  <cols>
    <col min="2" max="2" width="22.140625" customWidth="1"/>
    <col min="3" max="3" width="17.5703125" customWidth="1"/>
    <col min="4" max="4" width="19.140625" style="6" customWidth="1"/>
    <col min="5" max="5" width="17.5703125" customWidth="1"/>
    <col min="6" max="6" width="19.28515625" customWidth="1"/>
    <col min="11" max="25" width="5" customWidth="1"/>
    <col min="26" max="40" width="4.28515625" customWidth="1"/>
  </cols>
  <sheetData>
    <row r="2" spans="2:25">
      <c r="B2" s="7" t="s">
        <v>0</v>
      </c>
      <c r="C2" s="7"/>
      <c r="E2" s="7" t="s">
        <v>14</v>
      </c>
      <c r="F2" s="7"/>
    </row>
    <row r="3" spans="2:25">
      <c r="B3" s="7" t="s">
        <v>1</v>
      </c>
      <c r="C3" s="7"/>
      <c r="E3" s="7" t="s">
        <v>39</v>
      </c>
      <c r="F3" s="7"/>
    </row>
    <row r="4" spans="2:25">
      <c r="B4" t="s">
        <v>2</v>
      </c>
      <c r="C4" t="s">
        <v>32</v>
      </c>
      <c r="E4" t="s">
        <v>2</v>
      </c>
      <c r="F4" t="s">
        <v>40</v>
      </c>
    </row>
    <row r="6" spans="2:25">
      <c r="B6" s="14" t="s">
        <v>6</v>
      </c>
      <c r="C6" t="s">
        <v>33</v>
      </c>
      <c r="E6" s="16" t="s">
        <v>15</v>
      </c>
      <c r="F6" t="s">
        <v>36</v>
      </c>
      <c r="J6" s="3"/>
      <c r="K6" s="24" t="s">
        <v>43</v>
      </c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</row>
    <row r="7" spans="2:25">
      <c r="B7" s="15" t="s">
        <v>3</v>
      </c>
      <c r="C7" t="s">
        <v>41</v>
      </c>
      <c r="E7" s="37" t="s">
        <v>18</v>
      </c>
      <c r="F7" t="s">
        <v>71</v>
      </c>
      <c r="J7" s="35" t="s">
        <v>32</v>
      </c>
      <c r="K7" s="35">
        <v>1</v>
      </c>
      <c r="L7" s="35">
        <v>2</v>
      </c>
      <c r="M7" s="35">
        <v>3</v>
      </c>
      <c r="N7" s="35">
        <v>4</v>
      </c>
      <c r="O7" s="35">
        <v>5</v>
      </c>
      <c r="P7" s="35">
        <v>6</v>
      </c>
      <c r="Q7" s="35">
        <v>7</v>
      </c>
      <c r="R7" s="35">
        <v>8</v>
      </c>
      <c r="S7" s="35">
        <v>9</v>
      </c>
      <c r="T7" s="35">
        <v>10</v>
      </c>
      <c r="U7" s="35">
        <v>11</v>
      </c>
      <c r="V7" s="35">
        <v>12</v>
      </c>
      <c r="W7" s="35">
        <v>13</v>
      </c>
      <c r="X7" s="35">
        <v>14</v>
      </c>
      <c r="Y7" s="35">
        <v>15</v>
      </c>
    </row>
    <row r="8" spans="2:25">
      <c r="B8" s="8" t="s">
        <v>9</v>
      </c>
      <c r="C8" t="s">
        <v>34</v>
      </c>
      <c r="E8" s="36" t="s">
        <v>21</v>
      </c>
      <c r="F8" t="s">
        <v>38</v>
      </c>
      <c r="J8" s="35">
        <v>1</v>
      </c>
      <c r="K8" s="35">
        <v>1</v>
      </c>
      <c r="L8" s="35">
        <v>1</v>
      </c>
      <c r="M8" s="35">
        <v>1</v>
      </c>
      <c r="N8" s="35">
        <v>2</v>
      </c>
      <c r="O8" s="35">
        <v>1</v>
      </c>
      <c r="P8" s="35">
        <v>1</v>
      </c>
      <c r="Q8" s="35">
        <v>1</v>
      </c>
      <c r="R8" s="35">
        <v>2</v>
      </c>
      <c r="S8" s="35">
        <v>1</v>
      </c>
      <c r="T8" s="35">
        <v>1</v>
      </c>
      <c r="U8" s="35">
        <v>1</v>
      </c>
      <c r="V8" s="35">
        <v>2</v>
      </c>
      <c r="W8" s="35">
        <v>1</v>
      </c>
      <c r="X8" s="35">
        <v>1</v>
      </c>
      <c r="Y8" s="35">
        <v>2</v>
      </c>
    </row>
    <row r="9" spans="2:25">
      <c r="B9" s="17" t="s">
        <v>12</v>
      </c>
      <c r="C9" t="s">
        <v>35</v>
      </c>
      <c r="J9" s="35">
        <v>2</v>
      </c>
      <c r="K9" s="35">
        <v>1</v>
      </c>
      <c r="L9" s="35">
        <v>1</v>
      </c>
      <c r="M9" s="35">
        <v>1</v>
      </c>
      <c r="N9" s="35">
        <v>2</v>
      </c>
      <c r="O9" s="35">
        <v>1</v>
      </c>
      <c r="P9" s="35">
        <v>1</v>
      </c>
      <c r="Q9" s="35">
        <v>1</v>
      </c>
      <c r="R9" s="35">
        <v>1</v>
      </c>
      <c r="S9" s="35">
        <v>1</v>
      </c>
      <c r="T9" s="35">
        <v>1</v>
      </c>
      <c r="U9" s="35">
        <v>1</v>
      </c>
      <c r="V9" s="35">
        <v>1</v>
      </c>
      <c r="W9" s="35">
        <v>1</v>
      </c>
      <c r="X9" s="35">
        <v>2</v>
      </c>
      <c r="Y9" s="35">
        <v>1</v>
      </c>
    </row>
    <row r="10" spans="2:25">
      <c r="J10" s="35">
        <v>3</v>
      </c>
      <c r="K10" s="35">
        <v>1</v>
      </c>
      <c r="L10" s="35">
        <v>1</v>
      </c>
      <c r="M10" s="35">
        <v>1</v>
      </c>
      <c r="N10" s="35">
        <v>2</v>
      </c>
      <c r="O10" s="35">
        <v>1</v>
      </c>
      <c r="P10" s="35">
        <v>1</v>
      </c>
      <c r="Q10" s="35">
        <v>1</v>
      </c>
      <c r="R10" s="35">
        <v>2</v>
      </c>
      <c r="S10" s="35">
        <v>1</v>
      </c>
      <c r="T10" s="35">
        <v>2</v>
      </c>
      <c r="U10" s="35">
        <v>1</v>
      </c>
      <c r="V10" s="35">
        <v>2</v>
      </c>
      <c r="W10" s="35">
        <v>1</v>
      </c>
      <c r="X10" s="35">
        <v>2</v>
      </c>
      <c r="Y10" s="35">
        <v>1</v>
      </c>
    </row>
    <row r="11" spans="2:25">
      <c r="E11" t="s">
        <v>28</v>
      </c>
      <c r="F11">
        <v>1</v>
      </c>
      <c r="J11" s="35">
        <v>4</v>
      </c>
      <c r="K11" s="35">
        <v>2</v>
      </c>
      <c r="L11" s="35">
        <v>3</v>
      </c>
      <c r="M11" s="35">
        <v>3</v>
      </c>
      <c r="N11" s="35">
        <v>2</v>
      </c>
      <c r="O11" s="35">
        <v>3</v>
      </c>
      <c r="P11" s="35">
        <v>3</v>
      </c>
      <c r="Q11" s="35">
        <v>3</v>
      </c>
      <c r="R11" s="35">
        <v>3</v>
      </c>
      <c r="S11" s="35">
        <v>2</v>
      </c>
      <c r="T11" s="35">
        <v>2</v>
      </c>
      <c r="U11" s="35">
        <v>1</v>
      </c>
      <c r="V11" s="35">
        <v>2</v>
      </c>
      <c r="W11" s="35">
        <v>2</v>
      </c>
      <c r="X11" s="35">
        <v>2</v>
      </c>
      <c r="Y11" s="35">
        <v>4</v>
      </c>
    </row>
    <row r="12" spans="2:25">
      <c r="E12" t="s">
        <v>29</v>
      </c>
      <c r="F12">
        <v>2</v>
      </c>
      <c r="J12" s="19">
        <v>5</v>
      </c>
      <c r="K12" s="19">
        <v>1</v>
      </c>
      <c r="L12" s="19">
        <v>2</v>
      </c>
      <c r="M12" s="19">
        <v>1</v>
      </c>
      <c r="N12" s="19">
        <v>1</v>
      </c>
      <c r="O12" s="19">
        <v>1</v>
      </c>
      <c r="P12" s="19">
        <v>1</v>
      </c>
      <c r="Q12" s="19">
        <v>1</v>
      </c>
      <c r="R12" s="19">
        <v>2</v>
      </c>
      <c r="S12" s="19">
        <v>2</v>
      </c>
      <c r="T12" s="19">
        <v>1</v>
      </c>
      <c r="U12" s="19">
        <v>1</v>
      </c>
      <c r="V12" s="19">
        <v>1</v>
      </c>
      <c r="W12" s="19">
        <v>1</v>
      </c>
      <c r="X12" s="19">
        <v>2</v>
      </c>
      <c r="Y12" s="19">
        <v>1</v>
      </c>
    </row>
    <row r="13" spans="2:25">
      <c r="E13" t="s">
        <v>30</v>
      </c>
      <c r="F13">
        <v>3</v>
      </c>
      <c r="J13" s="35">
        <v>6</v>
      </c>
      <c r="K13" s="35">
        <v>1</v>
      </c>
      <c r="L13" s="35">
        <v>1</v>
      </c>
      <c r="M13" s="35">
        <v>1</v>
      </c>
      <c r="N13" s="35">
        <v>2</v>
      </c>
      <c r="O13" s="35">
        <v>3</v>
      </c>
      <c r="P13" s="35">
        <v>2</v>
      </c>
      <c r="Q13" s="35">
        <v>2</v>
      </c>
      <c r="R13" s="35">
        <v>3</v>
      </c>
      <c r="S13" s="35">
        <v>2</v>
      </c>
      <c r="T13" s="35">
        <v>2</v>
      </c>
      <c r="U13" s="35">
        <v>1</v>
      </c>
      <c r="V13" s="35">
        <v>1</v>
      </c>
      <c r="W13" s="35">
        <v>1</v>
      </c>
      <c r="X13" s="35">
        <v>2</v>
      </c>
      <c r="Y13" s="35">
        <v>1</v>
      </c>
    </row>
    <row r="14" spans="2:25">
      <c r="E14" t="s">
        <v>45</v>
      </c>
      <c r="F14">
        <v>4</v>
      </c>
      <c r="J14" s="35">
        <v>7</v>
      </c>
      <c r="K14" s="35">
        <v>1</v>
      </c>
      <c r="L14" s="35">
        <v>2</v>
      </c>
      <c r="M14" s="35">
        <v>1</v>
      </c>
      <c r="N14" s="35">
        <v>2</v>
      </c>
      <c r="O14" s="35">
        <v>1</v>
      </c>
      <c r="P14" s="35">
        <v>2</v>
      </c>
      <c r="Q14" s="35">
        <v>1</v>
      </c>
      <c r="R14" s="35">
        <v>2</v>
      </c>
      <c r="S14" s="35">
        <v>2</v>
      </c>
      <c r="T14" s="35">
        <v>1</v>
      </c>
      <c r="U14" s="35">
        <v>1</v>
      </c>
      <c r="V14" s="35">
        <v>1</v>
      </c>
      <c r="W14" s="35">
        <v>3</v>
      </c>
      <c r="X14" s="35">
        <v>2</v>
      </c>
      <c r="Y14" s="35">
        <v>2</v>
      </c>
    </row>
    <row r="15" spans="2:25">
      <c r="J15" s="35">
        <v>8</v>
      </c>
      <c r="K15" s="35">
        <v>3</v>
      </c>
      <c r="L15" s="35">
        <v>4</v>
      </c>
      <c r="M15" s="35">
        <v>2</v>
      </c>
      <c r="N15" s="35">
        <v>3</v>
      </c>
      <c r="O15" s="35">
        <v>2</v>
      </c>
      <c r="P15" s="35">
        <v>3</v>
      </c>
      <c r="Q15" s="35">
        <v>2</v>
      </c>
      <c r="R15" s="35">
        <v>3</v>
      </c>
      <c r="S15" s="35">
        <v>2</v>
      </c>
      <c r="T15" s="35">
        <v>1</v>
      </c>
      <c r="U15" s="35">
        <v>1</v>
      </c>
      <c r="V15" s="35">
        <v>1</v>
      </c>
      <c r="W15" s="35">
        <v>2</v>
      </c>
      <c r="X15" s="35">
        <v>2</v>
      </c>
      <c r="Y15" s="35">
        <v>3</v>
      </c>
    </row>
    <row r="16" spans="2:25">
      <c r="J16" s="38">
        <v>9</v>
      </c>
      <c r="K16" s="38">
        <v>1</v>
      </c>
      <c r="L16" s="38">
        <v>2</v>
      </c>
      <c r="M16" s="38">
        <v>1</v>
      </c>
      <c r="N16" s="38">
        <v>3</v>
      </c>
      <c r="O16" s="38">
        <v>1</v>
      </c>
      <c r="P16" s="38">
        <v>4</v>
      </c>
      <c r="Q16" s="38">
        <v>1</v>
      </c>
      <c r="R16" s="38">
        <v>1</v>
      </c>
      <c r="S16" s="38">
        <v>1</v>
      </c>
      <c r="T16" s="38">
        <v>1</v>
      </c>
      <c r="U16" s="38">
        <v>1</v>
      </c>
      <c r="V16" s="38">
        <v>2</v>
      </c>
      <c r="W16" s="38">
        <v>1</v>
      </c>
      <c r="X16" s="38">
        <v>2</v>
      </c>
      <c r="Y16" s="38">
        <v>1</v>
      </c>
    </row>
    <row r="17" spans="2:37">
      <c r="C17" t="s">
        <v>15</v>
      </c>
      <c r="D17" s="6" t="s">
        <v>66</v>
      </c>
      <c r="G17" t="s">
        <v>6</v>
      </c>
      <c r="H17" t="s">
        <v>66</v>
      </c>
      <c r="J17" s="22">
        <v>10</v>
      </c>
      <c r="K17" s="22">
        <v>1</v>
      </c>
      <c r="L17" s="22">
        <v>2</v>
      </c>
      <c r="M17" s="22">
        <v>1</v>
      </c>
      <c r="N17" s="22">
        <v>2</v>
      </c>
      <c r="O17" s="22">
        <v>1</v>
      </c>
      <c r="P17" s="22">
        <v>1</v>
      </c>
      <c r="Q17" s="22">
        <v>1</v>
      </c>
      <c r="R17" s="22">
        <v>2</v>
      </c>
      <c r="S17" s="22">
        <v>1</v>
      </c>
      <c r="T17" s="22">
        <v>3</v>
      </c>
      <c r="U17" s="22">
        <v>1</v>
      </c>
      <c r="V17" s="22">
        <v>1</v>
      </c>
      <c r="W17" s="22">
        <v>1</v>
      </c>
      <c r="X17" s="22">
        <v>2</v>
      </c>
      <c r="Y17" s="22">
        <v>1</v>
      </c>
    </row>
    <row r="18" spans="2:37">
      <c r="B18" t="s">
        <v>62</v>
      </c>
      <c r="C18">
        <v>30</v>
      </c>
      <c r="D18" s="6">
        <f>(C18*100)/45</f>
        <v>66.666666666666671</v>
      </c>
      <c r="F18" t="s">
        <v>62</v>
      </c>
      <c r="G18">
        <v>15</v>
      </c>
      <c r="H18" s="6">
        <f>(G18*100)/75</f>
        <v>20</v>
      </c>
      <c r="J18" s="20">
        <v>11</v>
      </c>
      <c r="K18" s="20">
        <v>1</v>
      </c>
      <c r="L18" s="20">
        <v>4</v>
      </c>
      <c r="M18" s="20">
        <v>2</v>
      </c>
      <c r="N18" s="20">
        <v>3</v>
      </c>
      <c r="O18" s="20">
        <v>1</v>
      </c>
      <c r="P18" s="20">
        <v>2</v>
      </c>
      <c r="Q18" s="20">
        <v>1</v>
      </c>
      <c r="R18" s="20">
        <v>1</v>
      </c>
      <c r="S18" s="20">
        <v>2</v>
      </c>
      <c r="T18" s="20">
        <v>1</v>
      </c>
      <c r="U18" s="20">
        <v>1</v>
      </c>
      <c r="V18" s="20">
        <v>2</v>
      </c>
      <c r="W18" s="20">
        <v>1</v>
      </c>
      <c r="X18" s="20">
        <v>2</v>
      </c>
      <c r="Y18" s="20">
        <v>1</v>
      </c>
    </row>
    <row r="19" spans="2:37">
      <c r="B19" t="s">
        <v>63</v>
      </c>
      <c r="C19">
        <v>14</v>
      </c>
      <c r="D19" s="6">
        <f t="shared" ref="D19:D21" si="0">(C19*100)/45</f>
        <v>31.111111111111111</v>
      </c>
      <c r="F19" t="s">
        <v>63</v>
      </c>
      <c r="G19">
        <v>35</v>
      </c>
      <c r="H19" s="6">
        <f t="shared" ref="H19:H21" si="1">(G19*100)/75</f>
        <v>46.666666666666664</v>
      </c>
      <c r="J19" s="22">
        <v>12</v>
      </c>
      <c r="K19" s="22">
        <v>1</v>
      </c>
      <c r="L19" s="22">
        <v>2</v>
      </c>
      <c r="M19" s="22">
        <v>2</v>
      </c>
      <c r="N19" s="22">
        <v>2</v>
      </c>
      <c r="O19" s="22">
        <v>1</v>
      </c>
      <c r="P19" s="22">
        <v>1</v>
      </c>
      <c r="Q19" s="22">
        <v>1</v>
      </c>
      <c r="R19" s="22">
        <v>2</v>
      </c>
      <c r="S19" s="22">
        <v>2</v>
      </c>
      <c r="T19" s="22">
        <v>1</v>
      </c>
      <c r="U19" s="22">
        <v>1</v>
      </c>
      <c r="V19" s="22">
        <v>1</v>
      </c>
      <c r="W19" s="22">
        <v>1</v>
      </c>
      <c r="X19" s="22">
        <v>2</v>
      </c>
      <c r="Y19" s="22">
        <v>1</v>
      </c>
      <c r="AK19" s="15"/>
    </row>
    <row r="20" spans="2:37">
      <c r="B20" t="s">
        <v>64</v>
      </c>
      <c r="C20">
        <v>1</v>
      </c>
      <c r="D20" s="6">
        <f t="shared" si="0"/>
        <v>2.2222222222222223</v>
      </c>
      <c r="F20" t="s">
        <v>64</v>
      </c>
      <c r="G20">
        <v>22</v>
      </c>
      <c r="H20" s="6">
        <f t="shared" si="1"/>
        <v>29.333333333333332</v>
      </c>
      <c r="J20" s="19">
        <v>13</v>
      </c>
      <c r="K20" s="19">
        <v>1</v>
      </c>
      <c r="L20" s="19">
        <v>2</v>
      </c>
      <c r="M20" s="19">
        <v>1</v>
      </c>
      <c r="N20" s="19">
        <v>2</v>
      </c>
      <c r="O20" s="19">
        <v>1</v>
      </c>
      <c r="P20" s="19">
        <v>2</v>
      </c>
      <c r="Q20" s="19">
        <v>1</v>
      </c>
      <c r="R20" s="19">
        <v>2</v>
      </c>
      <c r="S20" s="19">
        <v>2</v>
      </c>
      <c r="T20" s="19">
        <v>1</v>
      </c>
      <c r="U20" s="19">
        <v>1</v>
      </c>
      <c r="V20" s="19">
        <v>1</v>
      </c>
      <c r="W20" s="19">
        <v>1</v>
      </c>
      <c r="X20" s="19">
        <v>1</v>
      </c>
      <c r="Y20" s="19">
        <v>1</v>
      </c>
    </row>
    <row r="21" spans="2:37">
      <c r="B21" t="s">
        <v>65</v>
      </c>
      <c r="C21">
        <v>0</v>
      </c>
      <c r="D21" s="6">
        <f t="shared" si="0"/>
        <v>0</v>
      </c>
      <c r="F21" t="s">
        <v>65</v>
      </c>
      <c r="G21">
        <v>3</v>
      </c>
      <c r="H21" s="6">
        <f t="shared" si="1"/>
        <v>4</v>
      </c>
      <c r="J21" s="20">
        <v>14</v>
      </c>
      <c r="K21" s="20">
        <v>1</v>
      </c>
      <c r="L21" s="20">
        <v>3</v>
      </c>
      <c r="M21" s="20">
        <v>1</v>
      </c>
      <c r="N21" s="20">
        <v>1</v>
      </c>
      <c r="O21" s="20">
        <v>1</v>
      </c>
      <c r="P21" s="20">
        <v>1</v>
      </c>
      <c r="Q21" s="20">
        <v>1</v>
      </c>
      <c r="R21" s="20">
        <v>2</v>
      </c>
      <c r="S21" s="20">
        <v>1</v>
      </c>
      <c r="T21" s="20">
        <v>1</v>
      </c>
      <c r="U21" s="20">
        <v>1</v>
      </c>
      <c r="V21" s="20">
        <v>1</v>
      </c>
      <c r="W21" s="20">
        <v>1</v>
      </c>
      <c r="X21" s="20">
        <v>2</v>
      </c>
      <c r="Y21" s="20">
        <v>1</v>
      </c>
    </row>
    <row r="22" spans="2:37">
      <c r="J22" s="21">
        <v>15</v>
      </c>
      <c r="K22" s="21">
        <v>1</v>
      </c>
      <c r="L22" s="21">
        <v>2</v>
      </c>
      <c r="M22" s="21">
        <v>1</v>
      </c>
      <c r="N22" s="21">
        <v>1</v>
      </c>
      <c r="O22" s="21">
        <v>1</v>
      </c>
      <c r="P22" s="21">
        <v>1</v>
      </c>
      <c r="Q22" s="21">
        <v>1</v>
      </c>
      <c r="R22" s="21">
        <v>3</v>
      </c>
      <c r="S22" s="21">
        <v>1</v>
      </c>
      <c r="T22" s="21">
        <v>1</v>
      </c>
      <c r="U22" s="21">
        <v>1</v>
      </c>
      <c r="V22" s="21">
        <v>1</v>
      </c>
      <c r="W22" s="21">
        <v>1</v>
      </c>
      <c r="X22" s="21">
        <v>2</v>
      </c>
      <c r="Y22" s="21">
        <v>2</v>
      </c>
    </row>
    <row r="23" spans="2:37">
      <c r="C23" t="s">
        <v>18</v>
      </c>
      <c r="J23" s="35">
        <v>16</v>
      </c>
      <c r="K23" s="35">
        <v>2</v>
      </c>
      <c r="L23" s="35">
        <v>3</v>
      </c>
      <c r="M23" s="35">
        <v>3</v>
      </c>
      <c r="N23" s="35">
        <v>3</v>
      </c>
      <c r="O23" s="35">
        <v>3</v>
      </c>
      <c r="P23" s="35">
        <v>2</v>
      </c>
      <c r="Q23" s="35">
        <v>2</v>
      </c>
      <c r="R23" s="35">
        <v>2</v>
      </c>
      <c r="S23" s="35">
        <v>2</v>
      </c>
      <c r="T23" s="35">
        <v>2</v>
      </c>
      <c r="U23" s="35">
        <v>2</v>
      </c>
      <c r="V23" s="35">
        <v>1</v>
      </c>
      <c r="W23" s="35">
        <v>2</v>
      </c>
      <c r="X23" s="35">
        <v>2</v>
      </c>
      <c r="Y23" s="35">
        <v>3</v>
      </c>
    </row>
    <row r="24" spans="2:37">
      <c r="B24" t="s">
        <v>62</v>
      </c>
      <c r="C24">
        <v>45</v>
      </c>
      <c r="D24" s="6">
        <f>(C24*100)/90</f>
        <v>50</v>
      </c>
      <c r="J24" s="35">
        <v>17</v>
      </c>
      <c r="K24" s="35">
        <v>2</v>
      </c>
      <c r="L24" s="35">
        <v>3</v>
      </c>
      <c r="M24" s="35">
        <v>2</v>
      </c>
      <c r="N24" s="35">
        <v>3</v>
      </c>
      <c r="O24" s="35">
        <v>3</v>
      </c>
      <c r="P24" s="35">
        <v>3</v>
      </c>
      <c r="Q24" s="35">
        <v>3</v>
      </c>
      <c r="R24" s="35">
        <v>1</v>
      </c>
      <c r="S24" s="35">
        <v>2</v>
      </c>
      <c r="T24" s="35">
        <v>4</v>
      </c>
      <c r="U24" s="35">
        <v>2</v>
      </c>
      <c r="V24" s="35">
        <v>2</v>
      </c>
      <c r="W24" s="35">
        <v>2</v>
      </c>
      <c r="X24" s="35">
        <v>3</v>
      </c>
      <c r="Y24" s="35">
        <v>3</v>
      </c>
    </row>
    <row r="25" spans="2:37">
      <c r="B25" t="s">
        <v>63</v>
      </c>
      <c r="C25">
        <v>32</v>
      </c>
      <c r="D25" s="6">
        <f t="shared" ref="D25:D27" si="2">(C25*100)/90</f>
        <v>35.555555555555557</v>
      </c>
      <c r="G25" t="s">
        <v>72</v>
      </c>
      <c r="J25" s="38">
        <v>18</v>
      </c>
      <c r="K25" s="38">
        <v>1</v>
      </c>
      <c r="L25" s="38">
        <v>2</v>
      </c>
      <c r="M25" s="38">
        <v>1</v>
      </c>
      <c r="N25" s="38">
        <v>3</v>
      </c>
      <c r="O25" s="38">
        <v>1</v>
      </c>
      <c r="P25" s="38">
        <v>4</v>
      </c>
      <c r="Q25" s="38">
        <v>1</v>
      </c>
      <c r="R25" s="38">
        <v>2</v>
      </c>
      <c r="S25" s="38">
        <v>1</v>
      </c>
      <c r="T25" s="38">
        <v>1</v>
      </c>
      <c r="U25" s="38">
        <v>1</v>
      </c>
      <c r="V25" s="38">
        <v>2</v>
      </c>
      <c r="W25" s="38">
        <v>1</v>
      </c>
      <c r="X25" s="38">
        <v>2</v>
      </c>
      <c r="Y25" s="38">
        <v>1</v>
      </c>
    </row>
    <row r="26" spans="2:37">
      <c r="B26" t="s">
        <v>64</v>
      </c>
      <c r="C26">
        <v>10</v>
      </c>
      <c r="D26" s="6">
        <f t="shared" si="2"/>
        <v>11.111111111111111</v>
      </c>
      <c r="F26" t="s">
        <v>62</v>
      </c>
      <c r="G26">
        <v>40</v>
      </c>
      <c r="H26" s="6">
        <f>(G26*100)/60</f>
        <v>66.666666666666671</v>
      </c>
      <c r="J26" s="35">
        <v>19</v>
      </c>
      <c r="K26" s="35">
        <v>1</v>
      </c>
      <c r="L26" s="35">
        <v>2</v>
      </c>
      <c r="M26" s="35">
        <v>1</v>
      </c>
      <c r="N26" s="35">
        <v>2</v>
      </c>
      <c r="O26" s="35">
        <v>1</v>
      </c>
      <c r="P26" s="35">
        <v>2</v>
      </c>
      <c r="Q26" s="35">
        <v>2</v>
      </c>
      <c r="R26" s="35">
        <v>2</v>
      </c>
      <c r="S26" s="35">
        <v>1</v>
      </c>
      <c r="T26" s="35">
        <v>1</v>
      </c>
      <c r="U26" s="35">
        <v>1</v>
      </c>
      <c r="V26" s="35">
        <v>1</v>
      </c>
      <c r="W26" s="35">
        <v>1</v>
      </c>
      <c r="X26" s="35">
        <v>2</v>
      </c>
      <c r="Y26" s="35">
        <v>1</v>
      </c>
    </row>
    <row r="27" spans="2:37">
      <c r="B27" t="s">
        <v>65</v>
      </c>
      <c r="C27">
        <v>2</v>
      </c>
      <c r="D27" s="6">
        <f t="shared" si="2"/>
        <v>2.2222222222222223</v>
      </c>
      <c r="F27" t="s">
        <v>63</v>
      </c>
      <c r="G27">
        <v>19</v>
      </c>
      <c r="H27" s="6">
        <f t="shared" ref="H27:H29" si="3">(G27*100)/60</f>
        <v>31.666666666666668</v>
      </c>
      <c r="J27" s="38">
        <v>20</v>
      </c>
      <c r="K27" s="38">
        <v>1</v>
      </c>
      <c r="L27" s="38">
        <v>1</v>
      </c>
      <c r="M27" s="38">
        <v>1</v>
      </c>
      <c r="N27" s="38">
        <v>2</v>
      </c>
      <c r="O27" s="38">
        <v>1</v>
      </c>
      <c r="P27" s="38">
        <v>1</v>
      </c>
      <c r="Q27" s="38">
        <v>1</v>
      </c>
      <c r="R27" s="38">
        <v>3</v>
      </c>
      <c r="S27" s="38">
        <v>1</v>
      </c>
      <c r="T27" s="38">
        <v>2</v>
      </c>
      <c r="U27" s="38">
        <v>2</v>
      </c>
      <c r="V27" s="38">
        <v>2</v>
      </c>
      <c r="W27" s="38">
        <v>1</v>
      </c>
      <c r="X27" s="38">
        <v>2</v>
      </c>
      <c r="Y27" s="38">
        <v>2</v>
      </c>
    </row>
    <row r="28" spans="2:37">
      <c r="F28" t="s">
        <v>64</v>
      </c>
      <c r="G28">
        <v>1</v>
      </c>
      <c r="H28" s="6">
        <f t="shared" si="3"/>
        <v>1.6666666666666667</v>
      </c>
      <c r="J28" s="19">
        <v>21</v>
      </c>
      <c r="K28" s="19">
        <v>1</v>
      </c>
      <c r="L28" s="19">
        <v>3</v>
      </c>
      <c r="M28" s="19">
        <v>1</v>
      </c>
      <c r="N28" s="19">
        <v>2</v>
      </c>
      <c r="O28" s="19">
        <v>1</v>
      </c>
      <c r="P28" s="19">
        <v>2</v>
      </c>
      <c r="Q28" s="19">
        <v>1</v>
      </c>
      <c r="R28" s="19">
        <v>2</v>
      </c>
      <c r="S28" s="19">
        <v>2</v>
      </c>
      <c r="T28" s="19">
        <v>1</v>
      </c>
      <c r="U28" s="19">
        <v>2</v>
      </c>
      <c r="V28" s="19">
        <v>2</v>
      </c>
      <c r="W28" s="19">
        <v>1</v>
      </c>
      <c r="X28" s="19">
        <v>2</v>
      </c>
      <c r="Y28" s="19">
        <v>1</v>
      </c>
    </row>
    <row r="29" spans="2:37">
      <c r="F29" t="s">
        <v>65</v>
      </c>
      <c r="G29">
        <v>0</v>
      </c>
      <c r="H29" s="6">
        <f t="shared" si="3"/>
        <v>0</v>
      </c>
      <c r="J29" s="20">
        <v>22</v>
      </c>
      <c r="K29" s="20">
        <v>1</v>
      </c>
      <c r="L29" s="20">
        <v>2</v>
      </c>
      <c r="M29" s="20">
        <v>1</v>
      </c>
      <c r="N29" s="20">
        <v>2</v>
      </c>
      <c r="O29" s="20">
        <v>1</v>
      </c>
      <c r="P29" s="20">
        <v>2</v>
      </c>
      <c r="Q29" s="20">
        <v>1</v>
      </c>
      <c r="R29" s="20">
        <v>2</v>
      </c>
      <c r="S29" s="20">
        <v>1</v>
      </c>
      <c r="T29" s="20">
        <v>3</v>
      </c>
      <c r="U29" s="20">
        <v>2</v>
      </c>
      <c r="V29" s="20">
        <v>1</v>
      </c>
      <c r="W29" s="20">
        <v>1</v>
      </c>
      <c r="X29" s="20">
        <v>2</v>
      </c>
      <c r="Y29" s="20">
        <v>1</v>
      </c>
    </row>
    <row r="30" spans="2:37">
      <c r="J30" s="21">
        <v>23</v>
      </c>
      <c r="K30" s="21">
        <v>1</v>
      </c>
      <c r="L30" s="21">
        <v>1</v>
      </c>
      <c r="M30" s="21">
        <v>1</v>
      </c>
      <c r="N30" s="21">
        <v>2</v>
      </c>
      <c r="O30" s="21">
        <v>1</v>
      </c>
      <c r="P30" s="21">
        <v>1</v>
      </c>
      <c r="Q30" s="21">
        <v>1</v>
      </c>
      <c r="R30" s="21">
        <v>2</v>
      </c>
      <c r="S30" s="21">
        <v>1</v>
      </c>
      <c r="T30" s="21">
        <v>1</v>
      </c>
      <c r="U30" s="21">
        <v>1</v>
      </c>
      <c r="V30" s="21">
        <v>1</v>
      </c>
      <c r="W30" s="21">
        <v>2</v>
      </c>
      <c r="X30" s="21">
        <v>2</v>
      </c>
      <c r="Y30" s="21">
        <v>1</v>
      </c>
    </row>
    <row r="31" spans="2:37">
      <c r="C31" t="s">
        <v>21</v>
      </c>
      <c r="G31" t="s">
        <v>9</v>
      </c>
      <c r="J31" s="35">
        <v>24</v>
      </c>
      <c r="K31" s="35">
        <v>1</v>
      </c>
      <c r="L31" s="35">
        <v>1</v>
      </c>
      <c r="M31" s="35">
        <v>1</v>
      </c>
      <c r="N31" s="35">
        <v>2</v>
      </c>
      <c r="O31" s="35">
        <v>1</v>
      </c>
      <c r="P31" s="35">
        <v>1</v>
      </c>
      <c r="Q31" s="35">
        <v>1</v>
      </c>
      <c r="R31" s="35">
        <v>2</v>
      </c>
      <c r="S31" s="35">
        <v>2</v>
      </c>
      <c r="T31" s="35">
        <v>1</v>
      </c>
      <c r="U31" s="35">
        <v>2</v>
      </c>
      <c r="V31" s="35">
        <v>1</v>
      </c>
      <c r="W31" s="35">
        <v>1</v>
      </c>
      <c r="X31" s="35">
        <v>2</v>
      </c>
      <c r="Y31" s="35">
        <v>1</v>
      </c>
    </row>
    <row r="32" spans="2:37">
      <c r="B32" t="s">
        <v>62</v>
      </c>
      <c r="C32">
        <v>40</v>
      </c>
      <c r="D32" s="6">
        <f>(C32*100)/75</f>
        <v>53.333333333333336</v>
      </c>
      <c r="F32" t="s">
        <v>62</v>
      </c>
      <c r="G32">
        <v>40</v>
      </c>
      <c r="H32" s="6">
        <f t="shared" ref="H32:H35" si="4">(G32*100)/60</f>
        <v>66.666666666666671</v>
      </c>
      <c r="J32" s="38">
        <v>25</v>
      </c>
      <c r="K32" s="38">
        <v>1</v>
      </c>
      <c r="L32" s="38">
        <v>2</v>
      </c>
      <c r="M32" s="38">
        <v>1</v>
      </c>
      <c r="N32" s="38">
        <v>1</v>
      </c>
      <c r="O32" s="38">
        <v>1</v>
      </c>
      <c r="P32" s="38">
        <v>1</v>
      </c>
      <c r="Q32" s="38">
        <v>1</v>
      </c>
      <c r="R32" s="38">
        <v>2</v>
      </c>
      <c r="S32" s="38">
        <v>2</v>
      </c>
      <c r="T32" s="38">
        <v>2</v>
      </c>
      <c r="U32" s="38">
        <v>1</v>
      </c>
      <c r="V32" s="38">
        <v>1</v>
      </c>
      <c r="W32" s="38">
        <v>2</v>
      </c>
      <c r="X32" s="38">
        <v>2</v>
      </c>
      <c r="Y32" s="38">
        <v>2</v>
      </c>
      <c r="Z32" s="36"/>
    </row>
    <row r="33" spans="2:25">
      <c r="B33" t="s">
        <v>63</v>
      </c>
      <c r="C33">
        <v>27</v>
      </c>
      <c r="D33" s="6">
        <f t="shared" ref="D33:D35" si="5">(C33*100)/75</f>
        <v>36</v>
      </c>
      <c r="F33" t="s">
        <v>63</v>
      </c>
      <c r="G33">
        <v>16</v>
      </c>
      <c r="H33" s="6">
        <f t="shared" si="4"/>
        <v>26.666666666666668</v>
      </c>
      <c r="J33" s="35">
        <v>26</v>
      </c>
      <c r="K33" s="35">
        <v>3</v>
      </c>
      <c r="L33" s="35">
        <v>3</v>
      </c>
      <c r="M33" s="35">
        <v>2</v>
      </c>
      <c r="N33" s="35">
        <v>1</v>
      </c>
      <c r="O33" s="35">
        <v>2</v>
      </c>
      <c r="P33" s="35">
        <v>3</v>
      </c>
      <c r="Q33" s="35">
        <v>2</v>
      </c>
      <c r="R33" s="35">
        <v>3</v>
      </c>
      <c r="S33" s="35">
        <v>2</v>
      </c>
      <c r="T33" s="35">
        <v>4</v>
      </c>
      <c r="U33" s="35">
        <v>1</v>
      </c>
      <c r="V33" s="35">
        <v>1</v>
      </c>
      <c r="W33" s="35">
        <v>2</v>
      </c>
      <c r="X33" s="35">
        <v>2</v>
      </c>
      <c r="Y33" s="35">
        <v>2</v>
      </c>
    </row>
    <row r="34" spans="2:25">
      <c r="B34" t="s">
        <v>64</v>
      </c>
      <c r="C34">
        <v>5</v>
      </c>
      <c r="D34" s="6">
        <f t="shared" si="5"/>
        <v>6.666666666666667</v>
      </c>
      <c r="F34" t="s">
        <v>64</v>
      </c>
      <c r="G34">
        <v>3</v>
      </c>
      <c r="H34" s="6">
        <f t="shared" si="4"/>
        <v>5</v>
      </c>
      <c r="J34" s="19">
        <v>27</v>
      </c>
      <c r="K34" s="19">
        <v>1</v>
      </c>
      <c r="L34" s="19">
        <v>1</v>
      </c>
      <c r="M34" s="19">
        <v>1</v>
      </c>
      <c r="N34" s="19">
        <v>1</v>
      </c>
      <c r="O34" s="19">
        <v>1</v>
      </c>
      <c r="P34" s="19">
        <v>1</v>
      </c>
      <c r="Q34" s="19">
        <v>1</v>
      </c>
      <c r="R34" s="19">
        <v>2</v>
      </c>
      <c r="S34" s="19">
        <v>2</v>
      </c>
      <c r="T34" s="19">
        <v>1</v>
      </c>
      <c r="U34" s="19">
        <v>1</v>
      </c>
      <c r="V34" s="19">
        <v>1</v>
      </c>
      <c r="W34" s="19">
        <v>1</v>
      </c>
      <c r="X34" s="19">
        <v>2</v>
      </c>
      <c r="Y34" s="19">
        <v>1</v>
      </c>
    </row>
    <row r="35" spans="2:25">
      <c r="B35" t="s">
        <v>65</v>
      </c>
      <c r="C35">
        <v>3</v>
      </c>
      <c r="D35" s="6">
        <f t="shared" si="5"/>
        <v>4</v>
      </c>
      <c r="F35" t="s">
        <v>65</v>
      </c>
      <c r="G35">
        <v>1</v>
      </c>
      <c r="H35" s="6">
        <f t="shared" si="4"/>
        <v>1.6666666666666667</v>
      </c>
      <c r="J35" s="35">
        <v>28</v>
      </c>
      <c r="K35" s="35">
        <v>1</v>
      </c>
      <c r="L35" s="35">
        <v>3</v>
      </c>
      <c r="M35" s="35">
        <v>1</v>
      </c>
      <c r="N35" s="35">
        <v>2</v>
      </c>
      <c r="O35" s="35">
        <v>1</v>
      </c>
      <c r="P35" s="35">
        <v>2</v>
      </c>
      <c r="Q35" s="35">
        <v>2</v>
      </c>
      <c r="R35" s="35">
        <v>3</v>
      </c>
      <c r="S35" s="35">
        <v>2</v>
      </c>
      <c r="T35" s="35">
        <v>2</v>
      </c>
      <c r="U35" s="35">
        <v>1</v>
      </c>
      <c r="V35" s="35">
        <v>1</v>
      </c>
      <c r="W35" s="35">
        <v>4</v>
      </c>
      <c r="X35" s="35">
        <v>2</v>
      </c>
      <c r="Y35" s="35">
        <v>3</v>
      </c>
    </row>
    <row r="36" spans="2:25">
      <c r="J36" s="20">
        <v>29</v>
      </c>
      <c r="K36" s="20">
        <v>1</v>
      </c>
      <c r="L36" s="20">
        <v>2</v>
      </c>
      <c r="M36" s="20">
        <v>1</v>
      </c>
      <c r="N36" s="20">
        <v>2</v>
      </c>
      <c r="O36" s="20">
        <v>1</v>
      </c>
      <c r="P36" s="20">
        <v>1</v>
      </c>
      <c r="Q36" s="20">
        <v>1</v>
      </c>
      <c r="R36" s="20">
        <v>1</v>
      </c>
      <c r="S36" s="20">
        <v>1</v>
      </c>
      <c r="T36" s="20">
        <v>1</v>
      </c>
      <c r="U36" s="20">
        <v>1</v>
      </c>
      <c r="V36" s="20">
        <v>1</v>
      </c>
      <c r="W36" s="20">
        <v>1</v>
      </c>
      <c r="X36" s="20">
        <v>2</v>
      </c>
      <c r="Y36" s="20">
        <v>1</v>
      </c>
    </row>
    <row r="37" spans="2:25">
      <c r="G37" t="s">
        <v>12</v>
      </c>
      <c r="J37" s="38">
        <v>30</v>
      </c>
      <c r="K37" s="38">
        <v>1</v>
      </c>
      <c r="L37" s="38">
        <v>2</v>
      </c>
      <c r="M37" s="38">
        <v>1</v>
      </c>
      <c r="N37" s="38">
        <v>1</v>
      </c>
      <c r="O37" s="38">
        <v>1</v>
      </c>
      <c r="P37" s="38">
        <v>2</v>
      </c>
      <c r="Q37" s="38">
        <v>1</v>
      </c>
      <c r="R37" s="38">
        <v>3</v>
      </c>
      <c r="S37" s="38">
        <v>2</v>
      </c>
      <c r="T37" s="38">
        <v>4</v>
      </c>
      <c r="U37" s="38">
        <v>3</v>
      </c>
      <c r="V37" s="38">
        <v>2</v>
      </c>
      <c r="W37" s="38">
        <v>2</v>
      </c>
      <c r="X37" s="38">
        <v>2</v>
      </c>
      <c r="Y37" s="38">
        <v>2</v>
      </c>
    </row>
    <row r="38" spans="2:25">
      <c r="F38" t="s">
        <v>62</v>
      </c>
      <c r="G38">
        <v>11</v>
      </c>
      <c r="H38" s="6">
        <f>(G38*100)/15</f>
        <v>73.333333333333329</v>
      </c>
    </row>
    <row r="39" spans="2:25">
      <c r="F39" t="s">
        <v>63</v>
      </c>
      <c r="G39">
        <v>3</v>
      </c>
      <c r="H39" s="6">
        <f t="shared" ref="H39:H41" si="6">(G39*100)/15</f>
        <v>20</v>
      </c>
    </row>
    <row r="40" spans="2:25">
      <c r="F40" t="s">
        <v>64</v>
      </c>
      <c r="G40">
        <v>1</v>
      </c>
      <c r="H40" s="6">
        <f t="shared" si="6"/>
        <v>6.666666666666667</v>
      </c>
    </row>
    <row r="41" spans="2:25">
      <c r="F41" t="s">
        <v>65</v>
      </c>
      <c r="G41">
        <v>0</v>
      </c>
      <c r="H41" s="6">
        <f t="shared" si="6"/>
        <v>0</v>
      </c>
    </row>
    <row r="64" spans="10:41">
      <c r="J64" s="3"/>
      <c r="K64" s="11" t="s">
        <v>32</v>
      </c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12"/>
      <c r="AL64" s="12"/>
      <c r="AM64" s="12"/>
      <c r="AN64" s="13"/>
      <c r="AO64" t="s">
        <v>70</v>
      </c>
    </row>
    <row r="65" spans="10:44" ht="30">
      <c r="J65" s="10" t="s">
        <v>43</v>
      </c>
      <c r="K65" s="9">
        <v>1</v>
      </c>
      <c r="L65" s="9">
        <v>2</v>
      </c>
      <c r="M65" s="9">
        <v>3</v>
      </c>
      <c r="N65" s="9">
        <v>4</v>
      </c>
      <c r="O65" s="9">
        <v>5</v>
      </c>
      <c r="P65" s="9">
        <v>6</v>
      </c>
      <c r="Q65" s="9">
        <v>7</v>
      </c>
      <c r="R65" s="9">
        <v>8</v>
      </c>
      <c r="S65" s="9">
        <v>9</v>
      </c>
      <c r="T65" s="9">
        <v>10</v>
      </c>
      <c r="U65" s="9">
        <v>11</v>
      </c>
      <c r="V65" s="9">
        <v>12</v>
      </c>
      <c r="W65" s="9">
        <v>13</v>
      </c>
      <c r="X65" s="9">
        <v>14</v>
      </c>
      <c r="Y65" s="9">
        <v>15</v>
      </c>
      <c r="Z65" s="9">
        <v>16</v>
      </c>
      <c r="AA65" s="9">
        <v>17</v>
      </c>
      <c r="AB65" s="9">
        <v>18</v>
      </c>
      <c r="AC65" s="9">
        <v>19</v>
      </c>
      <c r="AD65" s="9">
        <v>20</v>
      </c>
      <c r="AE65" s="9">
        <v>21</v>
      </c>
      <c r="AF65" s="9">
        <v>22</v>
      </c>
      <c r="AG65" s="9">
        <v>23</v>
      </c>
      <c r="AH65" s="9">
        <v>24</v>
      </c>
      <c r="AI65" s="9">
        <v>25</v>
      </c>
      <c r="AJ65" s="9">
        <v>26</v>
      </c>
      <c r="AK65" s="9">
        <v>27</v>
      </c>
      <c r="AL65" s="9">
        <v>28</v>
      </c>
      <c r="AM65" s="9">
        <v>29</v>
      </c>
      <c r="AN65" s="9">
        <v>30</v>
      </c>
      <c r="AO65" s="5" t="s">
        <v>28</v>
      </c>
      <c r="AP65" s="5" t="s">
        <v>29</v>
      </c>
      <c r="AQ65" s="5" t="s">
        <v>30</v>
      </c>
      <c r="AR65" s="5" t="s">
        <v>31</v>
      </c>
    </row>
    <row r="66" spans="10:44">
      <c r="J66" s="10" t="s">
        <v>44</v>
      </c>
      <c r="K66" s="22">
        <v>1</v>
      </c>
      <c r="L66" s="3">
        <v>1</v>
      </c>
      <c r="M66" s="3">
        <v>1</v>
      </c>
      <c r="N66" s="3">
        <v>2</v>
      </c>
      <c r="O66" s="19">
        <v>1</v>
      </c>
      <c r="P66" s="3">
        <v>1</v>
      </c>
      <c r="Q66" s="18">
        <v>1</v>
      </c>
      <c r="R66" s="18">
        <v>3</v>
      </c>
      <c r="S66" s="3">
        <v>1</v>
      </c>
      <c r="T66" s="22">
        <v>1</v>
      </c>
      <c r="U66" s="20">
        <v>1</v>
      </c>
      <c r="V66" s="22">
        <v>1</v>
      </c>
      <c r="W66" s="19">
        <v>1</v>
      </c>
      <c r="X66" s="20">
        <v>1</v>
      </c>
      <c r="Y66" s="3">
        <v>1</v>
      </c>
      <c r="Z66" s="18">
        <v>2</v>
      </c>
      <c r="AA66" s="18">
        <v>2</v>
      </c>
      <c r="AB66" s="3">
        <v>1</v>
      </c>
      <c r="AC66" s="3">
        <v>1</v>
      </c>
      <c r="AD66" s="3">
        <v>1</v>
      </c>
      <c r="AE66" s="19">
        <v>1</v>
      </c>
      <c r="AF66" s="20">
        <v>1</v>
      </c>
      <c r="AG66" s="21">
        <v>1</v>
      </c>
      <c r="AH66" s="3">
        <v>1</v>
      </c>
      <c r="AI66" s="3">
        <v>1</v>
      </c>
      <c r="AJ66" s="18">
        <v>3</v>
      </c>
      <c r="AK66" s="19">
        <v>1</v>
      </c>
      <c r="AL66" s="3">
        <v>1</v>
      </c>
      <c r="AM66" s="20">
        <v>1</v>
      </c>
      <c r="AN66" s="3">
        <v>1</v>
      </c>
      <c r="AO66" s="3">
        <v>25</v>
      </c>
      <c r="AP66" s="3">
        <v>3</v>
      </c>
      <c r="AQ66" s="3">
        <v>2</v>
      </c>
      <c r="AR66" s="3">
        <v>0</v>
      </c>
    </row>
    <row r="67" spans="10:44">
      <c r="J67" s="10" t="s">
        <v>46</v>
      </c>
      <c r="K67" s="22">
        <v>1</v>
      </c>
      <c r="L67" s="3">
        <v>1</v>
      </c>
      <c r="M67" s="3">
        <v>1</v>
      </c>
      <c r="N67" s="3">
        <v>3</v>
      </c>
      <c r="O67" s="19">
        <v>2</v>
      </c>
      <c r="P67" s="3">
        <v>1</v>
      </c>
      <c r="Q67" s="18">
        <v>2</v>
      </c>
      <c r="R67" s="18">
        <v>4</v>
      </c>
      <c r="S67" s="3">
        <v>2</v>
      </c>
      <c r="T67" s="22">
        <v>2</v>
      </c>
      <c r="U67" s="20">
        <v>4</v>
      </c>
      <c r="V67" s="22">
        <v>2</v>
      </c>
      <c r="W67" s="19">
        <v>2</v>
      </c>
      <c r="X67" s="20">
        <v>3</v>
      </c>
      <c r="Y67" s="3">
        <v>2</v>
      </c>
      <c r="Z67" s="18">
        <v>3</v>
      </c>
      <c r="AA67" s="18">
        <v>3</v>
      </c>
      <c r="AB67" s="3">
        <v>2</v>
      </c>
      <c r="AC67" s="3">
        <v>2</v>
      </c>
      <c r="AD67" s="3">
        <v>1</v>
      </c>
      <c r="AE67" s="19">
        <v>3</v>
      </c>
      <c r="AF67" s="20">
        <v>2</v>
      </c>
      <c r="AG67" s="21">
        <v>1</v>
      </c>
      <c r="AH67" s="3">
        <v>1</v>
      </c>
      <c r="AI67" s="3">
        <v>2</v>
      </c>
      <c r="AJ67" s="18">
        <v>3</v>
      </c>
      <c r="AK67" s="19">
        <v>1</v>
      </c>
      <c r="AL67" s="3">
        <v>3</v>
      </c>
      <c r="AM67" s="20">
        <v>2</v>
      </c>
      <c r="AN67" s="3">
        <v>2</v>
      </c>
      <c r="AO67" s="3">
        <v>8</v>
      </c>
      <c r="AP67" s="3">
        <v>13</v>
      </c>
      <c r="AQ67" s="3">
        <v>7</v>
      </c>
      <c r="AR67" s="3">
        <v>2</v>
      </c>
    </row>
    <row r="68" spans="10:44">
      <c r="J68" s="10" t="s">
        <v>47</v>
      </c>
      <c r="K68" s="22">
        <v>1</v>
      </c>
      <c r="L68" s="3">
        <v>1</v>
      </c>
      <c r="M68" s="3">
        <v>1</v>
      </c>
      <c r="N68" s="3">
        <v>3</v>
      </c>
      <c r="O68" s="19">
        <v>1</v>
      </c>
      <c r="P68" s="3">
        <v>1</v>
      </c>
      <c r="Q68" s="18">
        <v>1</v>
      </c>
      <c r="R68" s="18">
        <v>2</v>
      </c>
      <c r="S68" s="3">
        <v>1</v>
      </c>
      <c r="T68" s="22">
        <v>1</v>
      </c>
      <c r="U68" s="20">
        <v>2</v>
      </c>
      <c r="V68" s="22">
        <v>2</v>
      </c>
      <c r="W68" s="19">
        <v>1</v>
      </c>
      <c r="X68" s="20">
        <v>1</v>
      </c>
      <c r="Y68" s="3">
        <v>1</v>
      </c>
      <c r="Z68" s="18">
        <v>3</v>
      </c>
      <c r="AA68" s="18">
        <v>2</v>
      </c>
      <c r="AB68" s="3">
        <v>1</v>
      </c>
      <c r="AC68" s="3">
        <v>1</v>
      </c>
      <c r="AD68" s="3">
        <v>1</v>
      </c>
      <c r="AE68" s="19">
        <v>1</v>
      </c>
      <c r="AF68" s="20">
        <v>1</v>
      </c>
      <c r="AG68" s="21">
        <v>1</v>
      </c>
      <c r="AH68" s="3">
        <v>1</v>
      </c>
      <c r="AI68" s="3">
        <v>1</v>
      </c>
      <c r="AJ68" s="18">
        <v>2</v>
      </c>
      <c r="AK68" s="19">
        <v>1</v>
      </c>
      <c r="AL68" s="3">
        <v>1</v>
      </c>
      <c r="AM68" s="20">
        <v>1</v>
      </c>
      <c r="AN68" s="3">
        <v>1</v>
      </c>
      <c r="AO68" s="3">
        <v>23</v>
      </c>
      <c r="AP68" s="3">
        <v>5</v>
      </c>
      <c r="AQ68" s="3">
        <v>2</v>
      </c>
      <c r="AR68" s="3">
        <v>0</v>
      </c>
    </row>
    <row r="69" spans="10:44">
      <c r="J69" s="10" t="s">
        <v>48</v>
      </c>
      <c r="K69" s="22">
        <v>2</v>
      </c>
      <c r="L69" s="3">
        <v>2</v>
      </c>
      <c r="M69" s="3">
        <v>2</v>
      </c>
      <c r="N69" s="3">
        <v>2</v>
      </c>
      <c r="O69" s="19">
        <v>1</v>
      </c>
      <c r="P69" s="3">
        <v>2</v>
      </c>
      <c r="Q69" s="18">
        <v>2</v>
      </c>
      <c r="R69" s="18">
        <v>3</v>
      </c>
      <c r="S69" s="3">
        <v>3</v>
      </c>
      <c r="T69" s="22">
        <v>2</v>
      </c>
      <c r="U69" s="20">
        <v>3</v>
      </c>
      <c r="V69" s="22">
        <v>2</v>
      </c>
      <c r="W69" s="19">
        <v>2</v>
      </c>
      <c r="X69" s="20">
        <v>1</v>
      </c>
      <c r="Y69" s="3">
        <v>1</v>
      </c>
      <c r="Z69" s="18">
        <v>3</v>
      </c>
      <c r="AA69" s="18">
        <v>3</v>
      </c>
      <c r="AB69" s="3">
        <v>3</v>
      </c>
      <c r="AC69" s="3">
        <v>2</v>
      </c>
      <c r="AD69" s="3">
        <v>2</v>
      </c>
      <c r="AE69" s="19">
        <v>2</v>
      </c>
      <c r="AF69" s="20">
        <v>2</v>
      </c>
      <c r="AG69" s="21">
        <v>2</v>
      </c>
      <c r="AH69" s="3">
        <v>2</v>
      </c>
      <c r="AI69" s="3">
        <v>1</v>
      </c>
      <c r="AJ69" s="18">
        <v>1</v>
      </c>
      <c r="AK69" s="19">
        <v>1</v>
      </c>
      <c r="AL69" s="3">
        <v>2</v>
      </c>
      <c r="AM69" s="20">
        <v>2</v>
      </c>
      <c r="AN69" s="3">
        <v>1</v>
      </c>
      <c r="AO69" s="3">
        <v>7</v>
      </c>
      <c r="AP69" s="3">
        <v>17</v>
      </c>
      <c r="AQ69" s="3">
        <v>6</v>
      </c>
      <c r="AR69" s="3">
        <v>0</v>
      </c>
    </row>
    <row r="70" spans="10:44">
      <c r="J70" s="10" t="s">
        <v>49</v>
      </c>
      <c r="K70" s="22">
        <v>1</v>
      </c>
      <c r="L70" s="3">
        <v>1</v>
      </c>
      <c r="M70" s="3">
        <v>1</v>
      </c>
      <c r="N70" s="3">
        <v>3</v>
      </c>
      <c r="O70" s="19">
        <v>1</v>
      </c>
      <c r="P70" s="3">
        <v>3</v>
      </c>
      <c r="Q70" s="18">
        <v>1</v>
      </c>
      <c r="R70" s="18">
        <v>2</v>
      </c>
      <c r="S70" s="3">
        <v>1</v>
      </c>
      <c r="T70" s="22">
        <v>1</v>
      </c>
      <c r="U70" s="20">
        <v>1</v>
      </c>
      <c r="V70" s="22">
        <v>1</v>
      </c>
      <c r="W70" s="19">
        <v>1</v>
      </c>
      <c r="X70" s="20">
        <v>1</v>
      </c>
      <c r="Y70" s="3">
        <v>1</v>
      </c>
      <c r="Z70" s="18">
        <v>3</v>
      </c>
      <c r="AA70" s="18">
        <v>3</v>
      </c>
      <c r="AB70" s="3">
        <v>1</v>
      </c>
      <c r="AC70" s="3">
        <v>1</v>
      </c>
      <c r="AD70" s="3">
        <v>1</v>
      </c>
      <c r="AE70" s="19">
        <v>1</v>
      </c>
      <c r="AF70" s="20">
        <v>1</v>
      </c>
      <c r="AG70" s="21">
        <v>1</v>
      </c>
      <c r="AH70" s="3">
        <v>1</v>
      </c>
      <c r="AI70" s="3">
        <v>1</v>
      </c>
      <c r="AJ70" s="18">
        <v>2</v>
      </c>
      <c r="AK70" s="19">
        <v>1</v>
      </c>
      <c r="AL70" s="3">
        <v>1</v>
      </c>
      <c r="AM70" s="20">
        <v>1</v>
      </c>
      <c r="AN70" s="3">
        <v>1</v>
      </c>
      <c r="AO70" s="3">
        <v>24</v>
      </c>
      <c r="AP70" s="3">
        <v>2</v>
      </c>
      <c r="AQ70" s="3">
        <v>4</v>
      </c>
      <c r="AR70" s="3">
        <v>0</v>
      </c>
    </row>
    <row r="71" spans="10:44">
      <c r="J71" s="10" t="s">
        <v>50</v>
      </c>
      <c r="K71" s="22">
        <v>1</v>
      </c>
      <c r="L71" s="3">
        <v>1</v>
      </c>
      <c r="M71" s="3">
        <v>1</v>
      </c>
      <c r="N71" s="3">
        <v>3</v>
      </c>
      <c r="O71" s="19">
        <v>1</v>
      </c>
      <c r="P71" s="3">
        <v>2</v>
      </c>
      <c r="Q71" s="18">
        <v>2</v>
      </c>
      <c r="R71" s="18">
        <v>3</v>
      </c>
      <c r="S71" s="3">
        <v>4</v>
      </c>
      <c r="T71" s="22">
        <v>1</v>
      </c>
      <c r="U71" s="20">
        <v>2</v>
      </c>
      <c r="V71" s="22">
        <v>1</v>
      </c>
      <c r="W71" s="19">
        <v>2</v>
      </c>
      <c r="X71" s="20">
        <v>1</v>
      </c>
      <c r="Y71" s="3">
        <v>1</v>
      </c>
      <c r="Z71" s="18">
        <v>2</v>
      </c>
      <c r="AA71" s="18">
        <v>3</v>
      </c>
      <c r="AB71" s="3">
        <v>4</v>
      </c>
      <c r="AC71" s="3">
        <v>2</v>
      </c>
      <c r="AD71" s="3">
        <v>1</v>
      </c>
      <c r="AE71" s="19">
        <v>2</v>
      </c>
      <c r="AF71" s="20">
        <v>2</v>
      </c>
      <c r="AG71" s="21">
        <v>1</v>
      </c>
      <c r="AH71" s="3">
        <v>1</v>
      </c>
      <c r="AI71" s="3">
        <v>1</v>
      </c>
      <c r="AJ71" s="18">
        <v>3</v>
      </c>
      <c r="AK71" s="19">
        <v>1</v>
      </c>
      <c r="AL71" s="3">
        <v>2</v>
      </c>
      <c r="AM71" s="20">
        <v>1</v>
      </c>
      <c r="AN71" s="3">
        <v>2</v>
      </c>
      <c r="AO71" s="3">
        <v>14</v>
      </c>
      <c r="AP71" s="3">
        <v>10</v>
      </c>
      <c r="AQ71" s="3">
        <v>4</v>
      </c>
      <c r="AR71" s="3">
        <v>2</v>
      </c>
    </row>
    <row r="72" spans="10:44">
      <c r="J72" s="10" t="s">
        <v>51</v>
      </c>
      <c r="K72" s="22">
        <v>1</v>
      </c>
      <c r="L72" s="3">
        <v>1</v>
      </c>
      <c r="M72" s="3">
        <v>1</v>
      </c>
      <c r="N72" s="3">
        <v>3</v>
      </c>
      <c r="O72" s="19">
        <v>1</v>
      </c>
      <c r="P72" s="3">
        <v>2</v>
      </c>
      <c r="Q72" s="18">
        <v>1</v>
      </c>
      <c r="R72" s="18">
        <v>2</v>
      </c>
      <c r="S72" s="3">
        <v>1</v>
      </c>
      <c r="T72" s="22">
        <v>1</v>
      </c>
      <c r="U72" s="20">
        <v>1</v>
      </c>
      <c r="V72" s="22">
        <v>1</v>
      </c>
      <c r="W72" s="19">
        <v>1</v>
      </c>
      <c r="X72" s="20">
        <v>1</v>
      </c>
      <c r="Y72" s="3">
        <v>1</v>
      </c>
      <c r="Z72" s="18">
        <v>2</v>
      </c>
      <c r="AA72" s="18">
        <v>3</v>
      </c>
      <c r="AB72" s="3">
        <v>1</v>
      </c>
      <c r="AC72" s="3">
        <v>2</v>
      </c>
      <c r="AD72" s="3">
        <v>1</v>
      </c>
      <c r="AE72" s="19">
        <v>1</v>
      </c>
      <c r="AF72" s="20">
        <v>1</v>
      </c>
      <c r="AG72" s="21">
        <v>1</v>
      </c>
      <c r="AH72" s="3">
        <v>1</v>
      </c>
      <c r="AI72" s="3">
        <v>1</v>
      </c>
      <c r="AJ72" s="18">
        <v>2</v>
      </c>
      <c r="AK72" s="19">
        <v>1</v>
      </c>
      <c r="AL72" s="3">
        <v>2</v>
      </c>
      <c r="AM72" s="20">
        <v>1</v>
      </c>
      <c r="AN72" s="3">
        <v>1</v>
      </c>
      <c r="AO72" s="3">
        <v>22</v>
      </c>
      <c r="AP72" s="3">
        <v>6</v>
      </c>
      <c r="AQ72" s="3">
        <v>2</v>
      </c>
      <c r="AR72" s="3">
        <v>0</v>
      </c>
    </row>
    <row r="73" spans="10:44">
      <c r="J73" s="10" t="s">
        <v>52</v>
      </c>
      <c r="K73" s="22">
        <v>2</v>
      </c>
      <c r="L73" s="3">
        <v>1</v>
      </c>
      <c r="M73" s="3">
        <v>2</v>
      </c>
      <c r="N73" s="3">
        <v>3</v>
      </c>
      <c r="O73" s="19">
        <v>2</v>
      </c>
      <c r="P73" s="3">
        <v>3</v>
      </c>
      <c r="Q73" s="18">
        <v>2</v>
      </c>
      <c r="R73" s="18">
        <v>3</v>
      </c>
      <c r="S73" s="3">
        <v>1</v>
      </c>
      <c r="T73" s="22">
        <v>2</v>
      </c>
      <c r="U73" s="20">
        <v>1</v>
      </c>
      <c r="V73" s="22">
        <v>2</v>
      </c>
      <c r="W73" s="19">
        <v>2</v>
      </c>
      <c r="X73" s="20">
        <v>2</v>
      </c>
      <c r="Y73" s="3">
        <v>3</v>
      </c>
      <c r="Z73" s="18">
        <v>2</v>
      </c>
      <c r="AA73" s="18">
        <v>1</v>
      </c>
      <c r="AB73" s="3">
        <v>2</v>
      </c>
      <c r="AC73" s="3">
        <v>2</v>
      </c>
      <c r="AD73" s="3">
        <v>3</v>
      </c>
      <c r="AE73" s="19">
        <v>2</v>
      </c>
      <c r="AF73" s="20">
        <v>2</v>
      </c>
      <c r="AG73" s="21">
        <v>2</v>
      </c>
      <c r="AH73" s="3">
        <v>2</v>
      </c>
      <c r="AI73" s="3">
        <v>2</v>
      </c>
      <c r="AJ73" s="18">
        <v>3</v>
      </c>
      <c r="AK73" s="19">
        <v>2</v>
      </c>
      <c r="AL73" s="3">
        <v>3</v>
      </c>
      <c r="AM73" s="20">
        <v>1</v>
      </c>
      <c r="AN73" s="3">
        <v>3</v>
      </c>
      <c r="AO73" s="3">
        <v>5</v>
      </c>
      <c r="AP73" s="3">
        <v>17</v>
      </c>
      <c r="AQ73" s="3">
        <v>8</v>
      </c>
      <c r="AR73" s="3">
        <v>0</v>
      </c>
    </row>
    <row r="74" spans="10:44">
      <c r="J74" s="10" t="s">
        <v>53</v>
      </c>
      <c r="K74" s="22">
        <v>1</v>
      </c>
      <c r="L74" s="3">
        <v>1</v>
      </c>
      <c r="M74" s="3">
        <v>1</v>
      </c>
      <c r="N74" s="3">
        <v>2</v>
      </c>
      <c r="O74" s="19">
        <v>2</v>
      </c>
      <c r="P74" s="3">
        <v>2</v>
      </c>
      <c r="Q74" s="18">
        <v>2</v>
      </c>
      <c r="R74" s="18">
        <v>2</v>
      </c>
      <c r="S74" s="3">
        <v>1</v>
      </c>
      <c r="T74" s="22">
        <v>1</v>
      </c>
      <c r="U74" s="20">
        <v>2</v>
      </c>
      <c r="V74" s="22">
        <v>2</v>
      </c>
      <c r="W74" s="19">
        <v>2</v>
      </c>
      <c r="X74" s="20">
        <v>1</v>
      </c>
      <c r="Y74" s="3">
        <v>1</v>
      </c>
      <c r="Z74" s="18">
        <v>2</v>
      </c>
      <c r="AA74" s="18">
        <v>2</v>
      </c>
      <c r="AB74" s="3">
        <v>1</v>
      </c>
      <c r="AC74" s="3">
        <v>1</v>
      </c>
      <c r="AD74" s="3">
        <v>1</v>
      </c>
      <c r="AE74" s="19">
        <v>2</v>
      </c>
      <c r="AF74" s="20">
        <v>1</v>
      </c>
      <c r="AG74" s="21">
        <v>1</v>
      </c>
      <c r="AH74" s="3">
        <v>2</v>
      </c>
      <c r="AI74" s="3">
        <v>2</v>
      </c>
      <c r="AJ74" s="18">
        <v>2</v>
      </c>
      <c r="AK74" s="19">
        <v>2</v>
      </c>
      <c r="AL74" s="3">
        <v>2</v>
      </c>
      <c r="AM74" s="20">
        <v>1</v>
      </c>
      <c r="AN74" s="3">
        <v>2</v>
      </c>
      <c r="AO74" s="3">
        <v>13</v>
      </c>
      <c r="AP74" s="3">
        <v>17</v>
      </c>
      <c r="AQ74" s="3">
        <v>0</v>
      </c>
      <c r="AR74" s="3">
        <v>0</v>
      </c>
    </row>
    <row r="75" spans="10:44">
      <c r="J75" s="10" t="s">
        <v>54</v>
      </c>
      <c r="K75" s="22">
        <v>1</v>
      </c>
      <c r="L75" s="3">
        <v>1</v>
      </c>
      <c r="M75" s="3">
        <v>2</v>
      </c>
      <c r="N75" s="3">
        <v>2</v>
      </c>
      <c r="O75" s="19">
        <v>1</v>
      </c>
      <c r="P75" s="3">
        <v>2</v>
      </c>
      <c r="Q75" s="18">
        <v>1</v>
      </c>
      <c r="R75" s="18">
        <v>1</v>
      </c>
      <c r="S75" s="3">
        <v>1</v>
      </c>
      <c r="T75" s="22">
        <v>3</v>
      </c>
      <c r="U75" s="20">
        <v>1</v>
      </c>
      <c r="V75" s="22">
        <v>1</v>
      </c>
      <c r="W75" s="19">
        <v>1</v>
      </c>
      <c r="X75" s="20">
        <v>1</v>
      </c>
      <c r="Y75" s="3">
        <v>1</v>
      </c>
      <c r="Z75" s="18">
        <v>2</v>
      </c>
      <c r="AA75" s="18">
        <v>4</v>
      </c>
      <c r="AB75" s="3">
        <v>1</v>
      </c>
      <c r="AC75" s="3">
        <v>1</v>
      </c>
      <c r="AD75" s="3">
        <v>2</v>
      </c>
      <c r="AE75" s="19">
        <v>1</v>
      </c>
      <c r="AF75" s="20">
        <v>3</v>
      </c>
      <c r="AG75" s="21">
        <v>1</v>
      </c>
      <c r="AH75" s="3">
        <v>1</v>
      </c>
      <c r="AI75" s="3">
        <v>2</v>
      </c>
      <c r="AJ75" s="18">
        <v>4</v>
      </c>
      <c r="AK75" s="19">
        <v>1</v>
      </c>
      <c r="AL75" s="3">
        <v>2</v>
      </c>
      <c r="AM75" s="20">
        <v>1</v>
      </c>
      <c r="AN75" s="3">
        <v>4</v>
      </c>
      <c r="AO75" s="3">
        <v>18</v>
      </c>
      <c r="AP75" s="3">
        <v>7</v>
      </c>
      <c r="AQ75" s="3">
        <v>2</v>
      </c>
      <c r="AR75" s="3">
        <v>3</v>
      </c>
    </row>
    <row r="76" spans="10:44">
      <c r="J76" s="10" t="s">
        <v>55</v>
      </c>
      <c r="K76" s="22">
        <v>1</v>
      </c>
      <c r="L76" s="3">
        <v>1</v>
      </c>
      <c r="M76" s="3">
        <v>1</v>
      </c>
      <c r="N76" s="3">
        <v>1</v>
      </c>
      <c r="O76" s="19">
        <v>1</v>
      </c>
      <c r="P76" s="3">
        <v>1</v>
      </c>
      <c r="Q76" s="18">
        <v>1</v>
      </c>
      <c r="R76" s="18">
        <v>1</v>
      </c>
      <c r="S76" s="3">
        <v>1</v>
      </c>
      <c r="T76" s="22">
        <v>1</v>
      </c>
      <c r="U76" s="20">
        <v>1</v>
      </c>
      <c r="V76" s="22">
        <v>1</v>
      </c>
      <c r="W76" s="19">
        <v>1</v>
      </c>
      <c r="X76" s="20">
        <v>1</v>
      </c>
      <c r="Y76" s="3">
        <v>1</v>
      </c>
      <c r="Z76" s="18">
        <v>2</v>
      </c>
      <c r="AA76" s="18">
        <v>2</v>
      </c>
      <c r="AB76" s="3">
        <v>1</v>
      </c>
      <c r="AC76" s="3">
        <v>1</v>
      </c>
      <c r="AD76" s="3">
        <v>2</v>
      </c>
      <c r="AE76" s="19">
        <v>2</v>
      </c>
      <c r="AF76" s="20">
        <v>2</v>
      </c>
      <c r="AG76" s="21">
        <v>1</v>
      </c>
      <c r="AH76" s="3">
        <v>2</v>
      </c>
      <c r="AI76" s="3">
        <v>1</v>
      </c>
      <c r="AJ76" s="18">
        <v>1</v>
      </c>
      <c r="AK76" s="19">
        <v>1</v>
      </c>
      <c r="AL76" s="3">
        <v>1</v>
      </c>
      <c r="AM76" s="20">
        <v>1</v>
      </c>
      <c r="AN76" s="3">
        <v>3</v>
      </c>
      <c r="AO76" s="3">
        <v>23</v>
      </c>
      <c r="AP76" s="3">
        <v>6</v>
      </c>
      <c r="AQ76" s="3">
        <v>1</v>
      </c>
      <c r="AR76" s="3">
        <v>0</v>
      </c>
    </row>
    <row r="77" spans="10:44">
      <c r="J77" s="10" t="s">
        <v>56</v>
      </c>
      <c r="K77" s="22">
        <v>2</v>
      </c>
      <c r="L77" s="3">
        <v>1</v>
      </c>
      <c r="M77" s="3">
        <v>2</v>
      </c>
      <c r="N77" s="3">
        <v>2</v>
      </c>
      <c r="O77" s="19">
        <v>1</v>
      </c>
      <c r="P77" s="3">
        <v>1</v>
      </c>
      <c r="Q77" s="18">
        <v>1</v>
      </c>
      <c r="R77" s="18">
        <v>1</v>
      </c>
      <c r="S77" s="3">
        <v>2</v>
      </c>
      <c r="T77" s="22">
        <v>1</v>
      </c>
      <c r="U77" s="20">
        <v>2</v>
      </c>
      <c r="V77" s="22">
        <v>1</v>
      </c>
      <c r="W77" s="19">
        <v>1</v>
      </c>
      <c r="X77" s="20">
        <v>1</v>
      </c>
      <c r="Y77" s="3">
        <v>1</v>
      </c>
      <c r="Z77" s="18">
        <v>1</v>
      </c>
      <c r="AA77" s="18">
        <v>2</v>
      </c>
      <c r="AB77" s="3">
        <v>2</v>
      </c>
      <c r="AC77" s="3">
        <v>1</v>
      </c>
      <c r="AD77" s="3">
        <v>2</v>
      </c>
      <c r="AE77" s="19">
        <v>2</v>
      </c>
      <c r="AF77" s="20">
        <v>1</v>
      </c>
      <c r="AG77" s="21">
        <v>1</v>
      </c>
      <c r="AH77" s="3">
        <v>1</v>
      </c>
      <c r="AI77" s="3">
        <v>1</v>
      </c>
      <c r="AJ77" s="18">
        <v>1</v>
      </c>
      <c r="AK77" s="19">
        <v>1</v>
      </c>
      <c r="AL77" s="3">
        <v>1</v>
      </c>
      <c r="AM77" s="20">
        <v>1</v>
      </c>
      <c r="AN77" s="3">
        <v>2</v>
      </c>
      <c r="AO77" s="3">
        <v>20</v>
      </c>
      <c r="AP77" s="3">
        <v>10</v>
      </c>
      <c r="AQ77" s="3">
        <v>0</v>
      </c>
      <c r="AR77" s="3">
        <v>0</v>
      </c>
    </row>
    <row r="78" spans="10:44">
      <c r="J78" s="10" t="s">
        <v>57</v>
      </c>
      <c r="K78" s="22">
        <v>1</v>
      </c>
      <c r="L78" s="3">
        <v>1</v>
      </c>
      <c r="M78" s="3">
        <v>1</v>
      </c>
      <c r="N78" s="3">
        <v>2</v>
      </c>
      <c r="O78" s="19">
        <v>1</v>
      </c>
      <c r="P78" s="3">
        <v>1</v>
      </c>
      <c r="Q78" s="18">
        <v>3</v>
      </c>
      <c r="R78" s="18">
        <v>2</v>
      </c>
      <c r="S78" s="3">
        <v>1</v>
      </c>
      <c r="T78" s="22">
        <v>1</v>
      </c>
      <c r="U78" s="20">
        <v>1</v>
      </c>
      <c r="V78" s="22">
        <v>1</v>
      </c>
      <c r="W78" s="19">
        <v>1</v>
      </c>
      <c r="X78" s="20">
        <v>1</v>
      </c>
      <c r="Y78" s="3">
        <v>1</v>
      </c>
      <c r="Z78" s="18">
        <v>2</v>
      </c>
      <c r="AA78" s="18">
        <v>2</v>
      </c>
      <c r="AB78" s="3">
        <v>1</v>
      </c>
      <c r="AC78" s="3">
        <v>1</v>
      </c>
      <c r="AD78" s="3">
        <v>1</v>
      </c>
      <c r="AE78" s="19">
        <v>1</v>
      </c>
      <c r="AF78" s="20">
        <v>1</v>
      </c>
      <c r="AG78" s="21">
        <v>2</v>
      </c>
      <c r="AH78" s="3">
        <v>1</v>
      </c>
      <c r="AI78" s="3">
        <v>2</v>
      </c>
      <c r="AJ78" s="18">
        <v>2</v>
      </c>
      <c r="AK78" s="19">
        <v>1</v>
      </c>
      <c r="AL78" s="3">
        <v>4</v>
      </c>
      <c r="AM78" s="20">
        <v>1</v>
      </c>
      <c r="AN78" s="3">
        <v>2</v>
      </c>
      <c r="AO78" s="3">
        <v>20</v>
      </c>
      <c r="AP78" s="3">
        <v>6</v>
      </c>
      <c r="AQ78" s="3">
        <v>3</v>
      </c>
      <c r="AR78" s="3">
        <v>1</v>
      </c>
    </row>
    <row r="79" spans="10:44">
      <c r="J79" s="10" t="s">
        <v>58</v>
      </c>
      <c r="K79" s="22">
        <v>1</v>
      </c>
      <c r="L79" s="3">
        <v>2</v>
      </c>
      <c r="M79" s="3">
        <v>2</v>
      </c>
      <c r="N79" s="3">
        <v>2</v>
      </c>
      <c r="O79" s="19">
        <v>2</v>
      </c>
      <c r="P79" s="3">
        <v>2</v>
      </c>
      <c r="Q79" s="18">
        <v>2</v>
      </c>
      <c r="R79" s="18">
        <v>2</v>
      </c>
      <c r="S79" s="3">
        <v>2</v>
      </c>
      <c r="T79" s="22">
        <v>2</v>
      </c>
      <c r="U79" s="20">
        <v>2</v>
      </c>
      <c r="V79" s="22">
        <v>2</v>
      </c>
      <c r="W79" s="19">
        <v>1</v>
      </c>
      <c r="X79" s="20">
        <v>2</v>
      </c>
      <c r="Y79" s="3">
        <v>2</v>
      </c>
      <c r="Z79" s="18">
        <v>2</v>
      </c>
      <c r="AA79" s="18">
        <v>3</v>
      </c>
      <c r="AB79" s="3">
        <v>2</v>
      </c>
      <c r="AC79" s="3">
        <v>2</v>
      </c>
      <c r="AD79" s="3">
        <v>2</v>
      </c>
      <c r="AE79" s="19">
        <v>2</v>
      </c>
      <c r="AF79" s="20">
        <v>2</v>
      </c>
      <c r="AG79" s="21">
        <v>2</v>
      </c>
      <c r="AH79" s="3">
        <v>2</v>
      </c>
      <c r="AI79" s="3">
        <v>2</v>
      </c>
      <c r="AJ79" s="18">
        <v>2</v>
      </c>
      <c r="AK79" s="19">
        <v>2</v>
      </c>
      <c r="AL79" s="3">
        <v>2</v>
      </c>
      <c r="AM79" s="20">
        <v>2</v>
      </c>
      <c r="AN79" s="3">
        <v>2</v>
      </c>
      <c r="AO79" s="3">
        <v>2</v>
      </c>
      <c r="AP79" s="3">
        <v>27</v>
      </c>
      <c r="AQ79" s="3">
        <v>1</v>
      </c>
      <c r="AR79" s="3">
        <v>0</v>
      </c>
    </row>
    <row r="80" spans="10:44">
      <c r="J80" s="10" t="s">
        <v>59</v>
      </c>
      <c r="K80" s="22">
        <v>2</v>
      </c>
      <c r="L80" s="3">
        <v>1</v>
      </c>
      <c r="M80" s="3">
        <v>1</v>
      </c>
      <c r="N80" s="3">
        <v>4</v>
      </c>
      <c r="O80" s="19">
        <v>1</v>
      </c>
      <c r="P80" s="3">
        <v>1</v>
      </c>
      <c r="Q80" s="18">
        <v>2</v>
      </c>
      <c r="R80" s="18">
        <v>3</v>
      </c>
      <c r="S80" s="3">
        <v>1</v>
      </c>
      <c r="T80" s="22">
        <v>1</v>
      </c>
      <c r="U80" s="20">
        <v>1</v>
      </c>
      <c r="V80" s="22">
        <v>1</v>
      </c>
      <c r="W80" s="19">
        <v>1</v>
      </c>
      <c r="X80" s="20">
        <v>1</v>
      </c>
      <c r="Y80" s="3">
        <v>2</v>
      </c>
      <c r="Z80" s="18">
        <v>3</v>
      </c>
      <c r="AA80" s="18">
        <v>3</v>
      </c>
      <c r="AB80" s="3">
        <v>1</v>
      </c>
      <c r="AC80" s="3">
        <v>1</v>
      </c>
      <c r="AD80" s="3">
        <v>2</v>
      </c>
      <c r="AE80" s="19">
        <v>1</v>
      </c>
      <c r="AF80" s="20">
        <v>1</v>
      </c>
      <c r="AG80" s="21">
        <v>1</v>
      </c>
      <c r="AH80" s="3">
        <v>1</v>
      </c>
      <c r="AI80" s="3">
        <v>2</v>
      </c>
      <c r="AJ80" s="18">
        <v>2</v>
      </c>
      <c r="AK80" s="19">
        <v>1</v>
      </c>
      <c r="AL80" s="3">
        <v>3</v>
      </c>
      <c r="AM80" s="20">
        <v>1</v>
      </c>
      <c r="AN80" s="3">
        <v>2</v>
      </c>
      <c r="AO80" s="3">
        <v>18</v>
      </c>
      <c r="AP80" s="3">
        <v>7</v>
      </c>
      <c r="AQ80" s="3">
        <v>4</v>
      </c>
      <c r="AR80" s="3">
        <v>1</v>
      </c>
    </row>
  </sheetData>
  <mergeCells count="5">
    <mergeCell ref="B2:C2"/>
    <mergeCell ref="E2:F2"/>
    <mergeCell ref="E3:F3"/>
    <mergeCell ref="B3:C3"/>
    <mergeCell ref="K64:AN6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B1:M19"/>
  <sheetViews>
    <sheetView tabSelected="1" zoomScale="86" zoomScaleNormal="86" workbookViewId="0">
      <selection activeCell="F1" sqref="F1:G1"/>
    </sheetView>
  </sheetViews>
  <sheetFormatPr baseColWidth="10" defaultRowHeight="15"/>
  <cols>
    <col min="2" max="2" width="17.140625" customWidth="1"/>
    <col min="3" max="3" width="9.7109375" customWidth="1"/>
    <col min="4" max="4" width="9.140625" customWidth="1"/>
    <col min="5" max="5" width="2.5703125" customWidth="1"/>
    <col min="6" max="6" width="10.140625" customWidth="1"/>
    <col min="7" max="7" width="9.42578125" customWidth="1"/>
    <col min="8" max="8" width="3" customWidth="1"/>
    <col min="9" max="9" width="9.7109375" customWidth="1"/>
    <col min="10" max="10" width="9.42578125" customWidth="1"/>
    <col min="11" max="11" width="3.5703125" customWidth="1"/>
    <col min="12" max="12" width="9.7109375" customWidth="1"/>
    <col min="13" max="13" width="9.42578125" customWidth="1"/>
  </cols>
  <sheetData>
    <row r="1" spans="2:13">
      <c r="B1" s="39" t="s">
        <v>69</v>
      </c>
      <c r="C1" s="40" t="s">
        <v>6</v>
      </c>
      <c r="D1" s="41"/>
      <c r="E1" s="39"/>
      <c r="F1" s="40" t="s">
        <v>72</v>
      </c>
      <c r="G1" s="41"/>
      <c r="H1" s="39"/>
      <c r="I1" s="40" t="s">
        <v>9</v>
      </c>
      <c r="J1" s="41"/>
      <c r="K1" s="39"/>
      <c r="L1" s="40" t="s">
        <v>12</v>
      </c>
      <c r="M1" s="41"/>
    </row>
    <row r="2" spans="2:13">
      <c r="B2" s="39"/>
      <c r="C2" s="42" t="s">
        <v>73</v>
      </c>
      <c r="D2" s="42" t="s">
        <v>66</v>
      </c>
      <c r="E2" s="39"/>
      <c r="F2" s="42" t="s">
        <v>73</v>
      </c>
      <c r="G2" s="42" t="s">
        <v>66</v>
      </c>
      <c r="H2" s="39"/>
      <c r="I2" s="42" t="s">
        <v>73</v>
      </c>
      <c r="J2" s="42" t="s">
        <v>66</v>
      </c>
      <c r="K2" s="39"/>
      <c r="L2" s="42" t="s">
        <v>73</v>
      </c>
      <c r="M2" s="42" t="s">
        <v>66</v>
      </c>
    </row>
    <row r="3" spans="2:13">
      <c r="B3" s="42" t="s">
        <v>62</v>
      </c>
      <c r="C3" s="42">
        <v>15</v>
      </c>
      <c r="D3" s="43">
        <f>(C3*100)/75</f>
        <v>20</v>
      </c>
      <c r="E3" s="44"/>
      <c r="F3" s="45">
        <v>40</v>
      </c>
      <c r="G3" s="43">
        <f>(F3*100)/60</f>
        <v>66.666666666666671</v>
      </c>
      <c r="H3" s="44"/>
      <c r="I3" s="45">
        <v>40</v>
      </c>
      <c r="J3" s="43">
        <f t="shared" ref="J3:J6" si="0">(I3*100)/60</f>
        <v>66.666666666666671</v>
      </c>
      <c r="K3" s="44"/>
      <c r="L3" s="45">
        <v>11</v>
      </c>
      <c r="M3" s="46">
        <f>(L3*100)/15</f>
        <v>73.333333333333329</v>
      </c>
    </row>
    <row r="4" spans="2:13">
      <c r="B4" s="42" t="s">
        <v>63</v>
      </c>
      <c r="C4" s="42">
        <v>35</v>
      </c>
      <c r="D4" s="43">
        <f t="shared" ref="D4:D6" si="1">(C4*100)/75</f>
        <v>46.666666666666664</v>
      </c>
      <c r="E4" s="44"/>
      <c r="F4" s="45">
        <v>19</v>
      </c>
      <c r="G4" s="43">
        <f t="shared" ref="G4:G6" si="2">(F4*100)/60</f>
        <v>31.666666666666668</v>
      </c>
      <c r="H4" s="44"/>
      <c r="I4" s="45">
        <v>16</v>
      </c>
      <c r="J4" s="43">
        <f t="shared" si="0"/>
        <v>26.666666666666668</v>
      </c>
      <c r="K4" s="44"/>
      <c r="L4" s="45">
        <v>3</v>
      </c>
      <c r="M4" s="46">
        <f t="shared" ref="M4:M6" si="3">(L4*100)/15</f>
        <v>20</v>
      </c>
    </row>
    <row r="5" spans="2:13">
      <c r="B5" s="42" t="s">
        <v>64</v>
      </c>
      <c r="C5" s="42">
        <v>22</v>
      </c>
      <c r="D5" s="43">
        <f t="shared" si="1"/>
        <v>29.333333333333332</v>
      </c>
      <c r="E5" s="44"/>
      <c r="F5" s="45">
        <v>1</v>
      </c>
      <c r="G5" s="43">
        <f t="shared" si="2"/>
        <v>1.6666666666666667</v>
      </c>
      <c r="H5" s="44"/>
      <c r="I5" s="45">
        <v>3</v>
      </c>
      <c r="J5" s="43">
        <f t="shared" si="0"/>
        <v>5</v>
      </c>
      <c r="K5" s="44"/>
      <c r="L5" s="45">
        <v>1</v>
      </c>
      <c r="M5" s="46">
        <f t="shared" si="3"/>
        <v>6.666666666666667</v>
      </c>
    </row>
    <row r="6" spans="2:13">
      <c r="B6" s="42" t="s">
        <v>65</v>
      </c>
      <c r="C6" s="42">
        <v>3</v>
      </c>
      <c r="D6" s="43">
        <f t="shared" si="1"/>
        <v>4</v>
      </c>
      <c r="E6" s="44"/>
      <c r="F6" s="45">
        <v>0</v>
      </c>
      <c r="G6" s="43">
        <f t="shared" si="2"/>
        <v>0</v>
      </c>
      <c r="H6" s="44"/>
      <c r="I6" s="45">
        <v>1</v>
      </c>
      <c r="J6" s="43">
        <f t="shared" si="0"/>
        <v>1.6666666666666667</v>
      </c>
      <c r="K6" s="44"/>
      <c r="L6" s="45">
        <v>0</v>
      </c>
      <c r="M6" s="46">
        <f t="shared" si="3"/>
        <v>0</v>
      </c>
    </row>
    <row r="8" spans="2:13">
      <c r="D8" s="6"/>
      <c r="E8" s="6"/>
    </row>
    <row r="14" spans="2:13">
      <c r="B14" s="39" t="s">
        <v>69</v>
      </c>
      <c r="C14" s="40" t="s">
        <v>15</v>
      </c>
      <c r="D14" s="41"/>
      <c r="E14" s="44"/>
      <c r="F14" s="41" t="s">
        <v>18</v>
      </c>
      <c r="G14" s="40"/>
      <c r="H14" s="44"/>
      <c r="I14" s="41" t="s">
        <v>21</v>
      </c>
      <c r="J14" s="47"/>
    </row>
    <row r="15" spans="2:13">
      <c r="B15" s="39"/>
      <c r="C15" s="42" t="s">
        <v>73</v>
      </c>
      <c r="D15" s="43" t="s">
        <v>66</v>
      </c>
      <c r="E15" s="48"/>
      <c r="F15" s="45" t="s">
        <v>73</v>
      </c>
      <c r="G15" s="43" t="s">
        <v>66</v>
      </c>
      <c r="H15" s="44"/>
      <c r="I15" s="45" t="s">
        <v>73</v>
      </c>
      <c r="J15" s="46" t="s">
        <v>66</v>
      </c>
    </row>
    <row r="16" spans="2:13">
      <c r="B16" s="42" t="s">
        <v>62</v>
      </c>
      <c r="C16" s="42">
        <v>30</v>
      </c>
      <c r="D16" s="43">
        <f>(C16*100)/45</f>
        <v>66.666666666666671</v>
      </c>
      <c r="E16" s="48"/>
      <c r="F16" s="45">
        <v>45</v>
      </c>
      <c r="G16" s="43">
        <f>(F16*100)/90</f>
        <v>50</v>
      </c>
      <c r="H16" s="44"/>
      <c r="I16" s="45">
        <v>40</v>
      </c>
      <c r="J16" s="46">
        <f>(I16*100)/75</f>
        <v>53.333333333333336</v>
      </c>
    </row>
    <row r="17" spans="2:10">
      <c r="B17" s="42" t="s">
        <v>63</v>
      </c>
      <c r="C17" s="42">
        <v>14</v>
      </c>
      <c r="D17" s="43">
        <f t="shared" ref="D17:D19" si="4">(C17*100)/45</f>
        <v>31.111111111111111</v>
      </c>
      <c r="E17" s="48"/>
      <c r="F17" s="45">
        <v>32</v>
      </c>
      <c r="G17" s="43">
        <f t="shared" ref="G17:G19" si="5">(F17*100)/90</f>
        <v>35.555555555555557</v>
      </c>
      <c r="H17" s="44"/>
      <c r="I17" s="45">
        <v>27</v>
      </c>
      <c r="J17" s="46">
        <f t="shared" ref="J17:J19" si="6">(I17*100)/75</f>
        <v>36</v>
      </c>
    </row>
    <row r="18" spans="2:10">
      <c r="B18" s="42" t="s">
        <v>64</v>
      </c>
      <c r="C18" s="42">
        <v>1</v>
      </c>
      <c r="D18" s="43">
        <f t="shared" si="4"/>
        <v>2.2222222222222223</v>
      </c>
      <c r="E18" s="48"/>
      <c r="F18" s="45">
        <v>10</v>
      </c>
      <c r="G18" s="43">
        <f t="shared" si="5"/>
        <v>11.111111111111111</v>
      </c>
      <c r="H18" s="44"/>
      <c r="I18" s="45">
        <v>5</v>
      </c>
      <c r="J18" s="46">
        <f t="shared" si="6"/>
        <v>6.666666666666667</v>
      </c>
    </row>
    <row r="19" spans="2:10">
      <c r="B19" s="42" t="s">
        <v>65</v>
      </c>
      <c r="C19" s="42">
        <v>0</v>
      </c>
      <c r="D19" s="43">
        <f t="shared" si="4"/>
        <v>0</v>
      </c>
      <c r="E19" s="48"/>
      <c r="F19" s="45">
        <v>2</v>
      </c>
      <c r="G19" s="43">
        <f t="shared" si="5"/>
        <v>2.2222222222222223</v>
      </c>
      <c r="H19" s="44"/>
      <c r="I19" s="45">
        <v>3</v>
      </c>
      <c r="J19" s="46">
        <f t="shared" si="6"/>
        <v>4</v>
      </c>
    </row>
  </sheetData>
  <mergeCells count="7">
    <mergeCell ref="L1:M1"/>
    <mergeCell ref="I14:J14"/>
    <mergeCell ref="F14:G14"/>
    <mergeCell ref="C14:D14"/>
    <mergeCell ref="C1:D1"/>
    <mergeCell ref="F1:G1"/>
    <mergeCell ref="I1:J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Hoja1</vt:lpstr>
      <vt:lpstr>Hoja2</vt:lpstr>
      <vt:lpstr>Hoja3</vt:lpstr>
      <vt:lpstr>Hoja4</vt:lpstr>
      <vt:lpstr>Hoja5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</dc:creator>
  <cp:lastModifiedBy>Laura</cp:lastModifiedBy>
  <dcterms:created xsi:type="dcterms:W3CDTF">2017-01-04T23:18:08Z</dcterms:created>
  <dcterms:modified xsi:type="dcterms:W3CDTF">2017-01-05T04:38:31Z</dcterms:modified>
</cp:coreProperties>
</file>